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3740"/>
  </bookViews>
  <sheets>
    <sheet name="Best_Lifts - Tabla 1" sheetId="1" r:id="rId1"/>
    <sheet name="CMS - Tabla 1" sheetId="2" r:id="rId2"/>
    <sheet name="Settings - Tabla 1" sheetId="3" r:id="rId3"/>
  </sheets>
  <calcPr calcId="145621" concurrentCalc="0"/>
</workbook>
</file>

<file path=xl/calcChain.xml><?xml version="1.0" encoding="utf-8"?>
<calcChain xmlns="http://schemas.openxmlformats.org/spreadsheetml/2006/main">
  <c r="H523" i="2" l="1"/>
  <c r="H522" i="2"/>
  <c r="H521" i="2"/>
  <c r="H520" i="2"/>
  <c r="H508" i="2"/>
  <c r="H507" i="2"/>
  <c r="H506" i="2"/>
  <c r="H505" i="2"/>
  <c r="H493" i="2"/>
  <c r="H492" i="2"/>
  <c r="H491" i="2"/>
  <c r="H479" i="2"/>
  <c r="H478" i="2"/>
  <c r="H477" i="2"/>
  <c r="H476" i="2"/>
  <c r="H472" i="2"/>
  <c r="H471" i="2"/>
  <c r="H470" i="2"/>
  <c r="H469" i="2"/>
  <c r="H468" i="2"/>
  <c r="H456" i="2"/>
  <c r="H455" i="2"/>
  <c r="H454" i="2"/>
  <c r="H453" i="2"/>
  <c r="H452" i="2"/>
  <c r="H444" i="2"/>
  <c r="H443" i="2"/>
  <c r="H442" i="2"/>
  <c r="H441" i="2"/>
  <c r="H437" i="2"/>
  <c r="H436" i="2"/>
  <c r="H435" i="2"/>
  <c r="H415" i="2"/>
  <c r="H414" i="2"/>
  <c r="H413" i="2"/>
  <c r="H412" i="2"/>
  <c r="H411" i="2"/>
  <c r="H410" i="2"/>
  <c r="H406" i="2"/>
  <c r="H405" i="2"/>
  <c r="H404" i="2"/>
  <c r="H392" i="2"/>
  <c r="H391" i="2"/>
  <c r="H390" i="2"/>
  <c r="H389" i="2"/>
  <c r="H381" i="2"/>
  <c r="H380" i="2"/>
  <c r="H379" i="2"/>
  <c r="H375" i="2"/>
  <c r="H374" i="2"/>
  <c r="H373" i="2"/>
  <c r="H357" i="2"/>
  <c r="H356" i="2"/>
  <c r="H355" i="2"/>
  <c r="H347" i="2"/>
  <c r="H346" i="2"/>
  <c r="H345" i="2"/>
  <c r="H344" i="2"/>
  <c r="H340" i="2"/>
  <c r="H339" i="2"/>
  <c r="H338" i="2"/>
  <c r="H337" i="2"/>
  <c r="H336" i="2"/>
  <c r="H324" i="2"/>
  <c r="H323" i="2"/>
  <c r="H322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6" i="2"/>
  <c r="H295" i="2"/>
  <c r="H294" i="2"/>
  <c r="H293" i="2"/>
  <c r="H281" i="2"/>
  <c r="H280" i="2"/>
  <c r="H279" i="2"/>
  <c r="H271" i="2"/>
  <c r="H270" i="2"/>
  <c r="H269" i="2"/>
  <c r="H268" i="2"/>
  <c r="H264" i="2"/>
  <c r="H263" i="2"/>
  <c r="H262" i="2"/>
  <c r="H261" i="2"/>
  <c r="H249" i="2"/>
  <c r="H248" i="2"/>
  <c r="H247" i="2"/>
  <c r="H246" i="2"/>
  <c r="H222" i="2"/>
  <c r="H221" i="2"/>
  <c r="H220" i="2"/>
  <c r="H212" i="2"/>
  <c r="H211" i="2"/>
  <c r="H210" i="2"/>
  <c r="H206" i="2"/>
  <c r="H205" i="2"/>
  <c r="H204" i="2"/>
  <c r="H203" i="2"/>
  <c r="H191" i="2"/>
  <c r="H190" i="2"/>
  <c r="H189" i="2"/>
  <c r="H188" i="2"/>
  <c r="H180" i="2"/>
  <c r="H179" i="2"/>
  <c r="H178" i="2"/>
  <c r="H177" i="2"/>
  <c r="H176" i="2"/>
  <c r="H175" i="2"/>
  <c r="H174" i="2"/>
  <c r="H173" i="2"/>
  <c r="H169" i="2"/>
  <c r="H168" i="2"/>
  <c r="H167" i="2"/>
  <c r="H151" i="2"/>
  <c r="H150" i="2"/>
  <c r="H149" i="2"/>
  <c r="H145" i="2"/>
  <c r="H144" i="2"/>
  <c r="H143" i="2"/>
  <c r="H142" i="2"/>
  <c r="H138" i="2"/>
  <c r="H137" i="2"/>
  <c r="H136" i="2"/>
  <c r="H135" i="2"/>
  <c r="H134" i="2"/>
  <c r="H122" i="2"/>
  <c r="H121" i="2"/>
  <c r="H120" i="2"/>
  <c r="H119" i="2"/>
  <c r="H107" i="2"/>
  <c r="H106" i="2"/>
  <c r="H94" i="2"/>
  <c r="H93" i="2"/>
  <c r="H92" i="2"/>
  <c r="H88" i="2"/>
  <c r="H87" i="2"/>
  <c r="H86" i="2"/>
  <c r="H85" i="2"/>
  <c r="H81" i="2"/>
  <c r="H80" i="2"/>
  <c r="H79" i="2"/>
  <c r="H78" i="2"/>
  <c r="H66" i="2"/>
  <c r="H65" i="2"/>
  <c r="H64" i="2"/>
  <c r="H56" i="2"/>
  <c r="H55" i="2"/>
  <c r="H54" i="2"/>
  <c r="H53" i="2"/>
  <c r="H52" i="2"/>
  <c r="H51" i="2"/>
  <c r="H50" i="2"/>
  <c r="H49" i="2"/>
  <c r="H48" i="2"/>
  <c r="H47" i="2"/>
  <c r="H43" i="2"/>
  <c r="H42" i="2"/>
  <c r="H41" i="2"/>
  <c r="H40" i="2"/>
  <c r="H28" i="2"/>
  <c r="H27" i="2"/>
  <c r="H26" i="2"/>
  <c r="H18" i="2"/>
  <c r="H17" i="2"/>
  <c r="H16" i="2"/>
  <c r="H15" i="2"/>
  <c r="H11" i="2"/>
  <c r="H10" i="2"/>
  <c r="H9" i="2"/>
  <c r="H8" i="2"/>
</calcChain>
</file>

<file path=xl/comments1.xml><?xml version="1.0" encoding="utf-8"?>
<comments xmlns="http://schemas.openxmlformats.org/spreadsheetml/2006/main">
  <authors>
    <author>Klaus Jensen</author>
  </authors>
  <commentList>
    <comment ref="C8" authorId="0">
      <text>
        <r>
          <rPr>
            <sz val="11"/>
            <color indexed="8"/>
            <rFont val="Helvetica"/>
          </rPr>
          <t>Klaus Jensen:
Number of sets</t>
        </r>
      </text>
    </comment>
    <comment ref="E8" authorId="0">
      <text>
        <r>
          <rPr>
            <sz val="11"/>
            <color indexed="8"/>
            <rFont val="Helvetica"/>
          </rPr>
          <t>Klaus Jensen:
Number of reps</t>
        </r>
      </text>
    </comment>
    <comment ref="G8" authorId="0">
      <text>
        <r>
          <rPr>
            <sz val="11"/>
            <color indexed="8"/>
            <rFont val="Helvetica"/>
          </rPr>
          <t>Klaus Jensen:
Percent of best lift</t>
        </r>
      </text>
    </comment>
    <comment ref="H8" authorId="0">
      <text>
        <r>
          <rPr>
            <sz val="11"/>
            <color indexed="8"/>
            <rFont val="Helvetica"/>
          </rPr>
          <t>Klaus Jensen:
Actual weight</t>
        </r>
      </text>
    </comment>
    <comment ref="J8" authorId="0">
      <text>
        <r>
          <rPr>
            <sz val="11"/>
            <color indexed="8"/>
            <rFont val="Helvetica"/>
          </rPr>
          <t>Klaus Jensen:
Mark with one X per completed set, so you don't forget. :)</t>
        </r>
      </text>
    </comment>
  </commentList>
</comments>
</file>

<file path=xl/sharedStrings.xml><?xml version="1.0" encoding="utf-8"?>
<sst xmlns="http://schemas.openxmlformats.org/spreadsheetml/2006/main" count="544" uniqueCount="39">
  <si>
    <t>Max</t>
  </si>
  <si>
    <t>Benchpress</t>
  </si>
  <si>
    <t>Squat</t>
  </si>
  <si>
    <t>Deadlift</t>
  </si>
  <si>
    <t>Boris Sheiko - Candidate To Master of Sports</t>
  </si>
  <si>
    <t>Week 1 - Day 1</t>
  </si>
  <si>
    <t>x</t>
  </si>
  <si>
    <t>@</t>
  </si>
  <si>
    <t>Chest Muscles</t>
  </si>
  <si>
    <t>Abs</t>
  </si>
  <si>
    <t>Week 1 - Day 2</t>
  </si>
  <si>
    <t>Deadlift up to knees</t>
  </si>
  <si>
    <t>Goodmornings (standing)</t>
  </si>
  <si>
    <t>Week 1 - Day 3</t>
  </si>
  <si>
    <t>Week 1 - Day 4</t>
  </si>
  <si>
    <t>Deadlift standing on boxes</t>
  </si>
  <si>
    <t>Incline Benchpress</t>
  </si>
  <si>
    <t>Dips (weighted)</t>
  </si>
  <si>
    <t>Deadlift off boxes</t>
  </si>
  <si>
    <t>Goodmornigs (seated)</t>
  </si>
  <si>
    <t>Week 2 - Day 1</t>
  </si>
  <si>
    <t>Chest muscles</t>
  </si>
  <si>
    <t>Week 2 - Day 2</t>
  </si>
  <si>
    <t>Week 2 - Day 3</t>
  </si>
  <si>
    <t>Week 2 - Day 4</t>
  </si>
  <si>
    <t>Press behind the neck</t>
  </si>
  <si>
    <t>Dips</t>
  </si>
  <si>
    <t>Goodmornings (seated)</t>
  </si>
  <si>
    <t>Week 3 - Day 1</t>
  </si>
  <si>
    <t>Week 3 - Day 2</t>
  </si>
  <si>
    <t>Week 3 - Day 3</t>
  </si>
  <si>
    <t>Week 3 - Day 4</t>
  </si>
  <si>
    <t>Triceps</t>
  </si>
  <si>
    <t>Week 4 - Day 1</t>
  </si>
  <si>
    <t>Week 4 - Day 2</t>
  </si>
  <si>
    <t>Week 4 - Day 3</t>
  </si>
  <si>
    <t>Week 4 - Day 4</t>
  </si>
  <si>
    <t>Round to nearest</t>
  </si>
  <si>
    <t>unit(s)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</si>
</sst>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indexed="8"/>
      <name val="Verdana"/>
    </font>
    <font>
      <sz val="11"/>
      <color indexed="8"/>
      <name val="Helvetica"/>
    </font>
    <font>
      <sz val="10"/>
      <color indexed="8"/>
      <name val="Verdana"/>
    </font>
    <font>
      <b/>
      <sz val="8"/>
      <color indexed="8"/>
      <name val="Tahoma"/>
    </font>
    <font>
      <sz val="8"/>
      <color indexed="8"/>
      <name val="Tahoma"/>
    </font>
    <font>
      <sz val="16"/>
      <color indexed="8"/>
      <name val="Tahoma"/>
    </font>
    <font>
      <sz val="12"/>
      <color indexed="8"/>
      <name val="Tahoma"/>
    </font>
    <font>
      <sz val="9"/>
      <color indexed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3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2">
    <xf numFmtId="0" fontId="0" fillId="0" borderId="0" xfId="0" applyFont="1" applyAlignment="1">
      <alignment vertical="top" wrapText="1"/>
    </xf>
    <xf numFmtId="0" fontId="2" fillId="0" borderId="0" xfId="0" applyNumberFormat="1" applyFont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7" xfId="0" applyFont="1" applyBorder="1" applyAlignment="1"/>
    <xf numFmtId="0" fontId="4" fillId="0" borderId="8" xfId="0" applyNumberFormat="1" applyFont="1" applyBorder="1" applyAlignment="1"/>
    <xf numFmtId="0" fontId="4" fillId="0" borderId="11" xfId="0" applyNumberFormat="1" applyFont="1" applyBorder="1" applyAlignment="1"/>
    <xf numFmtId="0" fontId="2" fillId="0" borderId="14" xfId="0" applyFont="1" applyBorder="1" applyAlignment="1"/>
    <xf numFmtId="0" fontId="2" fillId="0" borderId="0" xfId="0" applyNumberFormat="1" applyFont="1" applyAlignment="1"/>
    <xf numFmtId="0" fontId="2" fillId="0" borderId="5" xfId="0" applyFont="1" applyBorder="1" applyAlignment="1"/>
    <xf numFmtId="0" fontId="2" fillId="0" borderId="18" xfId="0" applyFont="1" applyBorder="1" applyAlignment="1"/>
    <xf numFmtId="1" fontId="7" fillId="0" borderId="21" xfId="0" applyNumberFormat="1" applyFont="1" applyBorder="1" applyAlignment="1"/>
    <xf numFmtId="1" fontId="7" fillId="0" borderId="19" xfId="0" applyNumberFormat="1" applyFont="1" applyBorder="1" applyAlignment="1">
      <alignment horizontal="center"/>
    </xf>
    <xf numFmtId="9" fontId="7" fillId="0" borderId="19" xfId="0" applyNumberFormat="1" applyFont="1" applyBorder="1" applyAlignment="1">
      <alignment horizontal="center"/>
    </xf>
    <xf numFmtId="164" fontId="7" fillId="0" borderId="19" xfId="0" applyNumberFormat="1" applyFont="1" applyBorder="1" applyAlignment="1">
      <alignment horizontal="right"/>
    </xf>
    <xf numFmtId="164" fontId="7" fillId="0" borderId="22" xfId="0" applyNumberFormat="1" applyFont="1" applyBorder="1" applyAlignment="1">
      <alignment horizontal="right"/>
    </xf>
    <xf numFmtId="1" fontId="7" fillId="0" borderId="19" xfId="0" applyNumberFormat="1" applyFont="1" applyBorder="1" applyAlignment="1"/>
    <xf numFmtId="1" fontId="7" fillId="0" borderId="22" xfId="0" applyNumberFormat="1" applyFont="1" applyBorder="1" applyAlignment="1"/>
    <xf numFmtId="1" fontId="7" fillId="0" borderId="23" xfId="0" applyNumberFormat="1" applyFont="1" applyBorder="1" applyAlignment="1"/>
    <xf numFmtId="1" fontId="7" fillId="0" borderId="24" xfId="0" applyNumberFormat="1" applyFont="1" applyBorder="1" applyAlignment="1"/>
    <xf numFmtId="1" fontId="7" fillId="0" borderId="25" xfId="0" applyNumberFormat="1" applyFont="1" applyBorder="1" applyAlignment="1"/>
    <xf numFmtId="0" fontId="7" fillId="0" borderId="26" xfId="0" applyNumberFormat="1" applyFont="1" applyBorder="1" applyAlignment="1">
      <alignment horizontal="center"/>
    </xf>
    <xf numFmtId="9" fontId="7" fillId="0" borderId="26" xfId="0" applyNumberFormat="1" applyFont="1" applyBorder="1" applyAlignment="1">
      <alignment horizontal="center"/>
    </xf>
    <xf numFmtId="164" fontId="7" fillId="0" borderId="26" xfId="0" applyNumberFormat="1" applyFont="1" applyBorder="1" applyAlignment="1">
      <alignment horizontal="right"/>
    </xf>
    <xf numFmtId="164" fontId="7" fillId="0" borderId="25" xfId="0" applyNumberFormat="1" applyFont="1" applyBorder="1" applyAlignment="1">
      <alignment horizontal="right"/>
    </xf>
    <xf numFmtId="1" fontId="7" fillId="0" borderId="26" xfId="0" applyNumberFormat="1" applyFont="1" applyBorder="1" applyAlignment="1"/>
    <xf numFmtId="1" fontId="7" fillId="0" borderId="27" xfId="0" applyNumberFormat="1" applyFont="1" applyBorder="1" applyAlignment="1"/>
    <xf numFmtId="2" fontId="7" fillId="0" borderId="1" xfId="0" applyNumberFormat="1" applyFont="1" applyBorder="1" applyAlignment="1"/>
    <xf numFmtId="1" fontId="7" fillId="0" borderId="1" xfId="0" applyNumberFormat="1" applyFont="1" applyBorder="1" applyAlignment="1"/>
    <xf numFmtId="1" fontId="7" fillId="0" borderId="18" xfId="0" applyNumberFormat="1" applyFont="1" applyBorder="1" applyAlignment="1"/>
    <xf numFmtId="1" fontId="7" fillId="0" borderId="28" xfId="0" applyNumberFormat="1" applyFont="1" applyBorder="1" applyAlignment="1"/>
    <xf numFmtId="1" fontId="7" fillId="0" borderId="29" xfId="0" applyNumberFormat="1" applyFont="1" applyBorder="1" applyAlignment="1"/>
    <xf numFmtId="164" fontId="7" fillId="0" borderId="29" xfId="0" applyNumberFormat="1" applyFont="1" applyBorder="1" applyAlignment="1">
      <alignment horizontal="right"/>
    </xf>
    <xf numFmtId="1" fontId="7" fillId="0" borderId="30" xfId="0" applyNumberFormat="1" applyFont="1" applyBorder="1" applyAlignment="1"/>
    <xf numFmtId="1" fontId="7" fillId="0" borderId="31" xfId="0" applyNumberFormat="1" applyFont="1" applyBorder="1" applyAlignment="1"/>
    <xf numFmtId="1" fontId="7" fillId="0" borderId="22" xfId="0" applyNumberFormat="1" applyFont="1" applyBorder="1" applyAlignment="1">
      <alignment horizontal="center"/>
    </xf>
    <xf numFmtId="9" fontId="7" fillId="0" borderId="22" xfId="0" applyNumberFormat="1" applyFont="1" applyBorder="1" applyAlignment="1">
      <alignment horizontal="center"/>
    </xf>
    <xf numFmtId="1" fontId="7" fillId="0" borderId="2" xfId="0" applyNumberFormat="1" applyFont="1" applyBorder="1" applyAlignment="1"/>
    <xf numFmtId="1" fontId="7" fillId="0" borderId="2" xfId="0" applyNumberFormat="1" applyFont="1" applyBorder="1" applyAlignment="1">
      <alignment horizontal="center"/>
    </xf>
    <xf numFmtId="9" fontId="7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right"/>
    </xf>
    <xf numFmtId="1" fontId="7" fillId="0" borderId="22" xfId="0" applyNumberFormat="1" applyFont="1" applyBorder="1" applyAlignment="1">
      <alignment horizontal="left"/>
    </xf>
    <xf numFmtId="0" fontId="2" fillId="0" borderId="22" xfId="0" applyFont="1" applyBorder="1" applyAlignment="1"/>
    <xf numFmtId="0" fontId="2" fillId="0" borderId="0" xfId="0" applyNumberFormat="1" applyFont="1" applyAlignment="1"/>
    <xf numFmtId="0" fontId="2" fillId="0" borderId="1" xfId="0" applyNumberFormat="1" applyFont="1" applyBorder="1" applyAlignment="1"/>
    <xf numFmtId="2" fontId="4" fillId="0" borderId="12" xfId="0" applyNumberFormat="1" applyFont="1" applyBorder="1" applyAlignment="1">
      <alignment horizontal="right"/>
    </xf>
    <xf numFmtId="2" fontId="4" fillId="0" borderId="13" xfId="0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right"/>
    </xf>
    <xf numFmtId="2" fontId="4" fillId="0" borderId="10" xfId="0" applyNumberFormat="1" applyFont="1" applyBorder="1" applyAlignment="1">
      <alignment horizontal="right"/>
    </xf>
    <xf numFmtId="0" fontId="3" fillId="2" borderId="4" xfId="0" applyNumberFormat="1" applyFont="1" applyFill="1" applyBorder="1" applyAlignment="1">
      <alignment horizontal="left"/>
    </xf>
    <xf numFmtId="1" fontId="3" fillId="2" borderId="5" xfId="0" applyNumberFormat="1" applyFont="1" applyFill="1" applyBorder="1" applyAlignment="1">
      <alignment horizontal="left"/>
    </xf>
    <xf numFmtId="1" fontId="3" fillId="2" borderId="6" xfId="0" applyNumberFormat="1" applyFont="1" applyFill="1" applyBorder="1" applyAlignment="1">
      <alignment horizontal="left"/>
    </xf>
    <xf numFmtId="0" fontId="7" fillId="2" borderId="9" xfId="0" applyNumberFormat="1" applyFont="1" applyFill="1" applyBorder="1" applyAlignment="1">
      <alignment horizontal="left"/>
    </xf>
    <xf numFmtId="1" fontId="7" fillId="2" borderId="19" xfId="0" applyNumberFormat="1" applyFont="1" applyFill="1" applyBorder="1" applyAlignment="1">
      <alignment horizontal="left"/>
    </xf>
    <xf numFmtId="1" fontId="7" fillId="2" borderId="20" xfId="0" applyNumberFormat="1" applyFont="1" applyFill="1" applyBorder="1" applyAlignment="1">
      <alignment horizontal="left"/>
    </xf>
    <xf numFmtId="0" fontId="6" fillId="3" borderId="15" xfId="0" applyNumberFormat="1" applyFont="1" applyFill="1" applyBorder="1" applyAlignment="1">
      <alignment horizontal="left"/>
    </xf>
    <xf numFmtId="1" fontId="6" fillId="3" borderId="16" xfId="0" applyNumberFormat="1" applyFont="1" applyFill="1" applyBorder="1" applyAlignment="1">
      <alignment horizontal="left"/>
    </xf>
    <xf numFmtId="1" fontId="6" fillId="3" borderId="17" xfId="0" applyNumberFormat="1" applyFont="1" applyFill="1" applyBorder="1" applyAlignment="1">
      <alignment horizontal="left"/>
    </xf>
    <xf numFmtId="0" fontId="5" fillId="3" borderId="15" xfId="0" applyNumberFormat="1" applyFont="1" applyFill="1" applyBorder="1" applyAlignment="1">
      <alignment horizontal="center"/>
    </xf>
    <xf numFmtId="1" fontId="5" fillId="3" borderId="16" xfId="0" applyNumberFormat="1" applyFont="1" applyFill="1" applyBorder="1" applyAlignment="1">
      <alignment horizontal="center"/>
    </xf>
    <xf numFmtId="1" fontId="5" fillId="3" borderId="1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99"/>
      <rgbColor rgb="FFFFCC99"/>
      <rgbColor rgb="FF0000D4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tabSelected="1" workbookViewId="0">
      <selection activeCell="F9" sqref="F9"/>
    </sheetView>
  </sheetViews>
  <sheetFormatPr baseColWidth="10" defaultColWidth="6.59765625" defaultRowHeight="12" customHeight="1" x14ac:dyDescent="0.2"/>
  <cols>
    <col min="1" max="1" width="1.59765625" style="1" customWidth="1"/>
    <col min="2" max="2" width="6.19921875" style="1" customWidth="1"/>
    <col min="3" max="3" width="2.19921875" style="1" customWidth="1"/>
    <col min="4" max="4" width="5.8984375" style="1" customWidth="1"/>
    <col min="5" max="256" width="6.59765625" style="1" customWidth="1"/>
  </cols>
  <sheetData>
    <row r="1" spans="1:5" ht="17.45" customHeight="1" x14ac:dyDescent="0.2">
      <c r="A1" s="2"/>
      <c r="B1" s="3"/>
      <c r="C1" s="3"/>
      <c r="D1" s="3"/>
      <c r="E1" s="2"/>
    </row>
    <row r="2" spans="1:5" ht="17.45" customHeight="1" x14ac:dyDescent="0.2">
      <c r="A2" s="4"/>
      <c r="B2" s="50" t="s">
        <v>0</v>
      </c>
      <c r="C2" s="51"/>
      <c r="D2" s="52"/>
      <c r="E2" s="5"/>
    </row>
    <row r="3" spans="1:5" ht="17.100000000000001" customHeight="1" x14ac:dyDescent="0.2">
      <c r="A3" s="4"/>
      <c r="B3" s="6" t="s">
        <v>1</v>
      </c>
      <c r="C3" s="48">
        <v>100</v>
      </c>
      <c r="D3" s="49"/>
      <c r="E3" s="5"/>
    </row>
    <row r="4" spans="1:5" ht="17.100000000000001" customHeight="1" x14ac:dyDescent="0.2">
      <c r="A4" s="4"/>
      <c r="B4" s="6" t="s">
        <v>2</v>
      </c>
      <c r="C4" s="48">
        <v>100</v>
      </c>
      <c r="D4" s="49"/>
      <c r="E4" s="5"/>
    </row>
    <row r="5" spans="1:5" ht="17.45" customHeight="1" x14ac:dyDescent="0.2">
      <c r="A5" s="4"/>
      <c r="B5" s="7" t="s">
        <v>3</v>
      </c>
      <c r="C5" s="46">
        <v>100</v>
      </c>
      <c r="D5" s="47"/>
      <c r="E5" s="5"/>
    </row>
    <row r="6" spans="1:5" ht="17.45" customHeight="1" x14ac:dyDescent="0.2">
      <c r="A6" s="2"/>
      <c r="B6" s="8"/>
      <c r="C6" s="8"/>
      <c r="D6" s="8"/>
      <c r="E6" s="2"/>
    </row>
    <row r="7" spans="1:5" ht="17.100000000000001" customHeight="1" x14ac:dyDescent="0.2">
      <c r="A7" s="2"/>
      <c r="B7" s="2"/>
      <c r="C7" s="2"/>
      <c r="D7" s="2"/>
      <c r="E7" s="2"/>
    </row>
    <row r="8" spans="1:5" ht="17.100000000000001" customHeight="1" x14ac:dyDescent="0.2">
      <c r="A8" s="2"/>
      <c r="B8" s="2"/>
      <c r="C8" s="2"/>
      <c r="D8" s="2"/>
      <c r="E8" s="2"/>
    </row>
    <row r="9" spans="1:5" ht="17.100000000000001" customHeight="1" x14ac:dyDescent="0.2">
      <c r="A9" s="2"/>
      <c r="B9" s="2"/>
      <c r="C9" s="2"/>
      <c r="D9" s="2"/>
      <c r="E9" s="2"/>
    </row>
    <row r="10" spans="1:5" ht="17.100000000000001" customHeight="1" x14ac:dyDescent="0.2">
      <c r="A10" s="2"/>
      <c r="B10" s="2"/>
      <c r="C10" s="2"/>
      <c r="D10" s="2"/>
      <c r="E10" s="2"/>
    </row>
  </sheetData>
  <mergeCells count="4">
    <mergeCell ref="C5:D5"/>
    <mergeCell ref="C4:D4"/>
    <mergeCell ref="C3:D3"/>
    <mergeCell ref="B2:D2"/>
  </mergeCells>
  <pageMargins left="0.75" right="0.75" top="1" bottom="1" header="0.5" footer="0.5"/>
  <pageSetup orientation="landscape"/>
  <headerFooter>
    <oddFooter>&amp;L&amp;"Helvetica,Regular"&amp;11&amp;K000000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528"/>
  <sheetViews>
    <sheetView showGridLines="0" workbookViewId="0"/>
  </sheetViews>
  <sheetFormatPr baseColWidth="10" defaultColWidth="6.59765625" defaultRowHeight="11.1" customHeight="1" x14ac:dyDescent="0.2"/>
  <cols>
    <col min="1" max="1" width="1.5" style="9" customWidth="1"/>
    <col min="2" max="2" width="1.59765625" style="9" customWidth="1"/>
    <col min="3" max="4" width="1.3984375" style="9" customWidth="1"/>
    <col min="5" max="5" width="2.09765625" style="9" customWidth="1"/>
    <col min="6" max="6" width="1.8984375" style="9" customWidth="1"/>
    <col min="7" max="7" width="4.5" style="9" customWidth="1"/>
    <col min="8" max="8" width="4" style="9" customWidth="1"/>
    <col min="9" max="17" width="1.59765625" style="9" customWidth="1"/>
    <col min="18" max="18" width="23" style="9" customWidth="1"/>
    <col min="19" max="256" width="6.59765625" style="9" customWidth="1"/>
  </cols>
  <sheetData>
    <row r="1" spans="1:18" ht="21" customHeight="1" x14ac:dyDescent="0.25">
      <c r="A1" s="4"/>
      <c r="B1" s="59" t="s">
        <v>4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1"/>
    </row>
    <row r="2" spans="1:18" ht="17.45" customHeight="1" x14ac:dyDescent="0.2">
      <c r="A2" s="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12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5.75" customHeight="1" x14ac:dyDescent="0.2">
      <c r="A4" s="4"/>
      <c r="B4" s="56" t="s">
        <v>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8"/>
    </row>
    <row r="5" spans="1:18" ht="9.9499999999999993" customHeight="1" x14ac:dyDescent="0.2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ht="11.25" customHeight="1" x14ac:dyDescent="0.2">
      <c r="A6" s="11"/>
      <c r="B6" s="53" t="s"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5"/>
    </row>
    <row r="7" spans="1:18" ht="8.1" customHeight="1" x14ac:dyDescent="0.2">
      <c r="A7" s="11"/>
      <c r="B7" s="12"/>
      <c r="C7" s="13"/>
      <c r="D7" s="13"/>
      <c r="E7" s="13"/>
      <c r="F7" s="13"/>
      <c r="G7" s="14"/>
      <c r="H7" s="15"/>
      <c r="I7" s="16"/>
      <c r="J7" s="17"/>
      <c r="K7" s="18"/>
      <c r="L7" s="18"/>
      <c r="M7" s="18"/>
      <c r="N7" s="18"/>
      <c r="O7" s="18"/>
      <c r="P7" s="18"/>
      <c r="Q7" s="19"/>
      <c r="R7" s="20"/>
    </row>
    <row r="8" spans="1:18" ht="11.25" customHeight="1" x14ac:dyDescent="0.2">
      <c r="A8" s="11"/>
      <c r="B8" s="21"/>
      <c r="C8" s="22">
        <v>1</v>
      </c>
      <c r="D8" s="22" t="s">
        <v>6</v>
      </c>
      <c r="E8" s="22">
        <v>5</v>
      </c>
      <c r="F8" s="22" t="s">
        <v>7</v>
      </c>
      <c r="G8" s="23">
        <v>0.5</v>
      </c>
      <c r="H8" s="24">
        <f>ROUND((G8*'Best_Lifts - Tabla 1'!$C$4)/'Settings - Tabla 1'!$B$1,0)*'Settings - Tabla 1'!$B$1</f>
        <v>50</v>
      </c>
      <c r="I8" s="25"/>
      <c r="J8" s="26"/>
      <c r="K8" s="27"/>
      <c r="L8" s="28"/>
      <c r="M8" s="29"/>
      <c r="N8" s="29"/>
      <c r="O8" s="29"/>
      <c r="P8" s="29"/>
      <c r="Q8" s="30"/>
      <c r="R8" s="21"/>
    </row>
    <row r="9" spans="1:18" ht="11.25" customHeight="1" x14ac:dyDescent="0.2">
      <c r="A9" s="11"/>
      <c r="B9" s="21"/>
      <c r="C9" s="22">
        <v>2</v>
      </c>
      <c r="D9" s="22" t="s">
        <v>6</v>
      </c>
      <c r="E9" s="22">
        <v>4</v>
      </c>
      <c r="F9" s="22" t="s">
        <v>7</v>
      </c>
      <c r="G9" s="23">
        <v>0.6</v>
      </c>
      <c r="H9" s="24">
        <f>ROUND((G9*'Best_Lifts - Tabla 1'!$C$4)/'Settings - Tabla 1'!$B$1,0)*'Settings - Tabla 1'!$B$1</f>
        <v>60</v>
      </c>
      <c r="I9" s="25"/>
      <c r="J9" s="26"/>
      <c r="K9" s="26"/>
      <c r="L9" s="31"/>
      <c r="M9" s="29"/>
      <c r="N9" s="29"/>
      <c r="O9" s="29"/>
      <c r="P9" s="29"/>
      <c r="Q9" s="30"/>
      <c r="R9" s="21"/>
    </row>
    <row r="10" spans="1:18" ht="11.25" customHeight="1" x14ac:dyDescent="0.2">
      <c r="A10" s="11"/>
      <c r="B10" s="21"/>
      <c r="C10" s="22">
        <v>2</v>
      </c>
      <c r="D10" s="22" t="s">
        <v>6</v>
      </c>
      <c r="E10" s="22">
        <v>3</v>
      </c>
      <c r="F10" s="22" t="s">
        <v>7</v>
      </c>
      <c r="G10" s="23">
        <v>0.7</v>
      </c>
      <c r="H10" s="24">
        <f>ROUND((G10*'Best_Lifts - Tabla 1'!$C$4)/'Settings - Tabla 1'!$B$1,0)*'Settings - Tabla 1'!$B$1</f>
        <v>70</v>
      </c>
      <c r="I10" s="25"/>
      <c r="J10" s="26"/>
      <c r="K10" s="26"/>
      <c r="L10" s="27"/>
      <c r="M10" s="32"/>
      <c r="N10" s="32"/>
      <c r="O10" s="29"/>
      <c r="P10" s="29"/>
      <c r="Q10" s="30"/>
      <c r="R10" s="21"/>
    </row>
    <row r="11" spans="1:18" ht="11.25" customHeight="1" x14ac:dyDescent="0.2">
      <c r="A11" s="11"/>
      <c r="B11" s="21"/>
      <c r="C11" s="22">
        <v>5</v>
      </c>
      <c r="D11" s="22" t="s">
        <v>6</v>
      </c>
      <c r="E11" s="22">
        <v>2</v>
      </c>
      <c r="F11" s="22" t="s">
        <v>7</v>
      </c>
      <c r="G11" s="23">
        <v>0.8</v>
      </c>
      <c r="H11" s="24">
        <f>ROUND((G11*'Best_Lifts - Tabla 1'!$C$4)/'Settings - Tabla 1'!$B$1,0)*'Settings - Tabla 1'!$B$1</f>
        <v>80</v>
      </c>
      <c r="I11" s="25"/>
      <c r="J11" s="26"/>
      <c r="K11" s="26"/>
      <c r="L11" s="26"/>
      <c r="M11" s="26"/>
      <c r="N11" s="26"/>
      <c r="O11" s="31"/>
      <c r="P11" s="29"/>
      <c r="Q11" s="30"/>
      <c r="R11" s="21"/>
    </row>
    <row r="12" spans="1:18" ht="8.1" customHeight="1" x14ac:dyDescent="0.2">
      <c r="A12" s="11"/>
      <c r="B12" s="27"/>
      <c r="C12" s="13"/>
      <c r="D12" s="13"/>
      <c r="E12" s="13"/>
      <c r="F12" s="13"/>
      <c r="G12" s="14"/>
      <c r="H12" s="15"/>
      <c r="I12" s="33"/>
      <c r="J12" s="17"/>
      <c r="K12" s="17"/>
      <c r="L12" s="17"/>
      <c r="M12" s="17"/>
      <c r="N12" s="17"/>
      <c r="O12" s="32"/>
      <c r="P12" s="32"/>
      <c r="Q12" s="34"/>
      <c r="R12" s="35"/>
    </row>
    <row r="13" spans="1:18" ht="11.25" customHeight="1" x14ac:dyDescent="0.2">
      <c r="A13" s="11"/>
      <c r="B13" s="53" t="s">
        <v>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5"/>
    </row>
    <row r="14" spans="1:18" ht="8.1" customHeight="1" x14ac:dyDescent="0.2">
      <c r="A14" s="11"/>
      <c r="B14" s="12"/>
      <c r="C14" s="13"/>
      <c r="D14" s="13"/>
      <c r="E14" s="13"/>
      <c r="F14" s="13"/>
      <c r="G14" s="14"/>
      <c r="H14" s="15"/>
      <c r="I14" s="16"/>
      <c r="J14" s="17"/>
      <c r="K14" s="18"/>
      <c r="L14" s="18"/>
      <c r="M14" s="18"/>
      <c r="N14" s="18"/>
      <c r="O14" s="18"/>
      <c r="P14" s="18"/>
      <c r="Q14" s="19"/>
      <c r="R14" s="20"/>
    </row>
    <row r="15" spans="1:18" ht="11.25" customHeight="1" x14ac:dyDescent="0.2">
      <c r="A15" s="11"/>
      <c r="B15" s="21"/>
      <c r="C15" s="22">
        <v>1</v>
      </c>
      <c r="D15" s="22" t="s">
        <v>6</v>
      </c>
      <c r="E15" s="22">
        <v>5</v>
      </c>
      <c r="F15" s="22" t="s">
        <v>7</v>
      </c>
      <c r="G15" s="23">
        <v>0.5</v>
      </c>
      <c r="H15" s="24">
        <f>ROUND((G15*'Best_Lifts - Tabla 1'!$C$3)/'Settings - Tabla 1'!$B$1,0)*'Settings - Tabla 1'!$B$1</f>
        <v>50</v>
      </c>
      <c r="I15" s="25"/>
      <c r="J15" s="26"/>
      <c r="K15" s="31"/>
      <c r="L15" s="29"/>
      <c r="M15" s="29"/>
      <c r="N15" s="29"/>
      <c r="O15" s="29"/>
      <c r="P15" s="29"/>
      <c r="Q15" s="30"/>
      <c r="R15" s="21"/>
    </row>
    <row r="16" spans="1:18" ht="11.25" customHeight="1" x14ac:dyDescent="0.2">
      <c r="A16" s="11"/>
      <c r="B16" s="21"/>
      <c r="C16" s="22">
        <v>1</v>
      </c>
      <c r="D16" s="22" t="s">
        <v>6</v>
      </c>
      <c r="E16" s="22">
        <v>4</v>
      </c>
      <c r="F16" s="22" t="s">
        <v>7</v>
      </c>
      <c r="G16" s="23">
        <v>0.6</v>
      </c>
      <c r="H16" s="24">
        <f>ROUND((G16*'Best_Lifts - Tabla 1'!$C$3)/'Settings - Tabla 1'!$B$1,0)*'Settings - Tabla 1'!$B$1</f>
        <v>60</v>
      </c>
      <c r="I16" s="25"/>
      <c r="J16" s="26"/>
      <c r="K16" s="27"/>
      <c r="L16" s="29"/>
      <c r="M16" s="29"/>
      <c r="N16" s="29"/>
      <c r="O16" s="29"/>
      <c r="P16" s="29"/>
      <c r="Q16" s="30"/>
      <c r="R16" s="21"/>
    </row>
    <row r="17" spans="1:18" ht="11.25" customHeight="1" x14ac:dyDescent="0.2">
      <c r="A17" s="11"/>
      <c r="B17" s="21"/>
      <c r="C17" s="22">
        <v>2</v>
      </c>
      <c r="D17" s="22" t="s">
        <v>6</v>
      </c>
      <c r="E17" s="22">
        <v>3</v>
      </c>
      <c r="F17" s="22" t="s">
        <v>7</v>
      </c>
      <c r="G17" s="23">
        <v>0.7</v>
      </c>
      <c r="H17" s="24">
        <f>ROUND((G17*'Best_Lifts - Tabla 1'!$C$3)/'Settings - Tabla 1'!$B$1,0)*'Settings - Tabla 1'!$B$1</f>
        <v>70</v>
      </c>
      <c r="I17" s="25"/>
      <c r="J17" s="26"/>
      <c r="K17" s="26"/>
      <c r="L17" s="27"/>
      <c r="M17" s="32"/>
      <c r="N17" s="32"/>
      <c r="O17" s="32"/>
      <c r="P17" s="29"/>
      <c r="Q17" s="30"/>
      <c r="R17" s="21"/>
    </row>
    <row r="18" spans="1:18" ht="11.25" customHeight="1" x14ac:dyDescent="0.2">
      <c r="A18" s="11"/>
      <c r="B18" s="21"/>
      <c r="C18" s="22">
        <v>6</v>
      </c>
      <c r="D18" s="22" t="s">
        <v>6</v>
      </c>
      <c r="E18" s="22">
        <v>3</v>
      </c>
      <c r="F18" s="22" t="s">
        <v>7</v>
      </c>
      <c r="G18" s="23">
        <v>0.8</v>
      </c>
      <c r="H18" s="24">
        <f>ROUND((G18*'Best_Lifts - Tabla 1'!$C$3)/'Settings - Tabla 1'!$B$1,0)*'Settings - Tabla 1'!$B$1</f>
        <v>80</v>
      </c>
      <c r="I18" s="25"/>
      <c r="J18" s="26"/>
      <c r="K18" s="26"/>
      <c r="L18" s="26"/>
      <c r="M18" s="26"/>
      <c r="N18" s="26"/>
      <c r="O18" s="26"/>
      <c r="P18" s="31"/>
      <c r="Q18" s="30"/>
      <c r="R18" s="21"/>
    </row>
    <row r="19" spans="1:18" ht="8.1" customHeight="1" x14ac:dyDescent="0.2">
      <c r="A19" s="11"/>
      <c r="B19" s="27"/>
      <c r="C19" s="13"/>
      <c r="D19" s="13"/>
      <c r="E19" s="13"/>
      <c r="F19" s="13"/>
      <c r="G19" s="14"/>
      <c r="H19" s="15"/>
      <c r="I19" s="33"/>
      <c r="J19" s="17"/>
      <c r="K19" s="17"/>
      <c r="L19" s="17"/>
      <c r="M19" s="17"/>
      <c r="N19" s="17"/>
      <c r="O19" s="17"/>
      <c r="P19" s="32"/>
      <c r="Q19" s="34"/>
      <c r="R19" s="35"/>
    </row>
    <row r="20" spans="1:18" ht="11.25" customHeight="1" x14ac:dyDescent="0.2">
      <c r="A20" s="11"/>
      <c r="B20" s="53" t="s">
        <v>8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5"/>
    </row>
    <row r="21" spans="1:18" ht="8.1" customHeight="1" x14ac:dyDescent="0.2">
      <c r="A21" s="11"/>
      <c r="B21" s="12"/>
      <c r="C21" s="13"/>
      <c r="D21" s="13"/>
      <c r="E21" s="13"/>
      <c r="F21" s="13"/>
      <c r="G21" s="14"/>
      <c r="H21" s="15"/>
      <c r="I21" s="16"/>
      <c r="J21" s="17"/>
      <c r="K21" s="17"/>
      <c r="L21" s="17"/>
      <c r="M21" s="17"/>
      <c r="N21" s="17"/>
      <c r="O21" s="18"/>
      <c r="P21" s="18"/>
      <c r="Q21" s="19"/>
      <c r="R21" s="20"/>
    </row>
    <row r="22" spans="1:18" ht="11.25" customHeight="1" x14ac:dyDescent="0.2">
      <c r="A22" s="11"/>
      <c r="B22" s="21"/>
      <c r="C22" s="22">
        <v>5</v>
      </c>
      <c r="D22" s="22" t="s">
        <v>6</v>
      </c>
      <c r="E22" s="22">
        <v>10</v>
      </c>
      <c r="F22" s="22" t="s">
        <v>7</v>
      </c>
      <c r="G22" s="23"/>
      <c r="H22" s="24"/>
      <c r="I22" s="25"/>
      <c r="J22" s="26"/>
      <c r="K22" s="26"/>
      <c r="L22" s="26"/>
      <c r="M22" s="26"/>
      <c r="N22" s="26"/>
      <c r="O22" s="31"/>
      <c r="P22" s="29"/>
      <c r="Q22" s="30"/>
      <c r="R22" s="21"/>
    </row>
    <row r="23" spans="1:18" ht="8.1" customHeight="1" x14ac:dyDescent="0.2">
      <c r="A23" s="11"/>
      <c r="B23" s="27"/>
      <c r="C23" s="13"/>
      <c r="D23" s="13"/>
      <c r="E23" s="13"/>
      <c r="F23" s="13"/>
      <c r="G23" s="14"/>
      <c r="H23" s="15"/>
      <c r="I23" s="33"/>
      <c r="J23" s="17"/>
      <c r="K23" s="17"/>
      <c r="L23" s="17"/>
      <c r="M23" s="17"/>
      <c r="N23" s="17"/>
      <c r="O23" s="32"/>
      <c r="P23" s="32"/>
      <c r="Q23" s="34"/>
      <c r="R23" s="35"/>
    </row>
    <row r="24" spans="1:18" ht="11.25" customHeight="1" x14ac:dyDescent="0.2">
      <c r="A24" s="11"/>
      <c r="B24" s="53" t="s"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5"/>
    </row>
    <row r="25" spans="1:18" ht="8.1" customHeight="1" x14ac:dyDescent="0.2">
      <c r="A25" s="11"/>
      <c r="B25" s="12"/>
      <c r="C25" s="13"/>
      <c r="D25" s="13"/>
      <c r="E25" s="13"/>
      <c r="F25" s="13"/>
      <c r="G25" s="14"/>
      <c r="H25" s="15"/>
      <c r="I25" s="16"/>
      <c r="J25" s="17"/>
      <c r="K25" s="18"/>
      <c r="L25" s="18"/>
      <c r="M25" s="18"/>
      <c r="N25" s="18"/>
      <c r="O25" s="18"/>
      <c r="P25" s="18"/>
      <c r="Q25" s="19"/>
      <c r="R25" s="20"/>
    </row>
    <row r="26" spans="1:18" ht="11.25" customHeight="1" x14ac:dyDescent="0.2">
      <c r="A26" s="11"/>
      <c r="B26" s="21"/>
      <c r="C26" s="22">
        <v>1</v>
      </c>
      <c r="D26" s="22" t="s">
        <v>6</v>
      </c>
      <c r="E26" s="22">
        <v>5</v>
      </c>
      <c r="F26" s="22" t="s">
        <v>7</v>
      </c>
      <c r="G26" s="23">
        <v>0.5</v>
      </c>
      <c r="H26" s="24">
        <f>ROUND((G26*'Best_Lifts - Tabla 1'!$C$4)/'Settings - Tabla 1'!$B$1,0)*'Settings - Tabla 1'!$B$1</f>
        <v>50</v>
      </c>
      <c r="I26" s="25"/>
      <c r="J26" s="26"/>
      <c r="K26" s="31"/>
      <c r="L26" s="29"/>
      <c r="M26" s="29"/>
      <c r="N26" s="29"/>
      <c r="O26" s="29"/>
      <c r="P26" s="29"/>
      <c r="Q26" s="30"/>
      <c r="R26" s="21"/>
    </row>
    <row r="27" spans="1:18" ht="11.25" customHeight="1" x14ac:dyDescent="0.2">
      <c r="A27" s="11"/>
      <c r="B27" s="21"/>
      <c r="C27" s="22">
        <v>1</v>
      </c>
      <c r="D27" s="22" t="s">
        <v>6</v>
      </c>
      <c r="E27" s="22">
        <v>5</v>
      </c>
      <c r="F27" s="22" t="s">
        <v>7</v>
      </c>
      <c r="G27" s="23">
        <v>0.6</v>
      </c>
      <c r="H27" s="24">
        <f>ROUND((G27*'Best_Lifts - Tabla 1'!$C$4)/'Settings - Tabla 1'!$B$1,0)*'Settings - Tabla 1'!$B$1</f>
        <v>60</v>
      </c>
      <c r="I27" s="25"/>
      <c r="J27" s="26"/>
      <c r="K27" s="27"/>
      <c r="L27" s="32"/>
      <c r="M27" s="32"/>
      <c r="N27" s="32"/>
      <c r="O27" s="29"/>
      <c r="P27" s="29"/>
      <c r="Q27" s="30"/>
      <c r="R27" s="21"/>
    </row>
    <row r="28" spans="1:18" ht="11.25" customHeight="1" x14ac:dyDescent="0.2">
      <c r="A28" s="11"/>
      <c r="B28" s="21"/>
      <c r="C28" s="22">
        <v>5</v>
      </c>
      <c r="D28" s="22" t="s">
        <v>6</v>
      </c>
      <c r="E28" s="22">
        <v>4</v>
      </c>
      <c r="F28" s="22" t="s">
        <v>7</v>
      </c>
      <c r="G28" s="23">
        <v>0.7</v>
      </c>
      <c r="H28" s="24">
        <f>ROUND((G28*'Best_Lifts - Tabla 1'!$C$4)/'Settings - Tabla 1'!$B$1,0)*'Settings - Tabla 1'!$B$1</f>
        <v>70</v>
      </c>
      <c r="I28" s="25"/>
      <c r="J28" s="26"/>
      <c r="K28" s="26"/>
      <c r="L28" s="26"/>
      <c r="M28" s="26"/>
      <c r="N28" s="26"/>
      <c r="O28" s="31"/>
      <c r="P28" s="29"/>
      <c r="Q28" s="30"/>
      <c r="R28" s="21"/>
    </row>
    <row r="29" spans="1:18" ht="8.1" customHeight="1" x14ac:dyDescent="0.2">
      <c r="A29" s="11"/>
      <c r="B29" s="27"/>
      <c r="C29" s="13"/>
      <c r="D29" s="13"/>
      <c r="E29" s="13"/>
      <c r="F29" s="13"/>
      <c r="G29" s="14"/>
      <c r="H29" s="15"/>
      <c r="I29" s="33"/>
      <c r="J29" s="17"/>
      <c r="K29" s="17"/>
      <c r="L29" s="17"/>
      <c r="M29" s="17"/>
      <c r="N29" s="17"/>
      <c r="O29" s="32"/>
      <c r="P29" s="32"/>
      <c r="Q29" s="34"/>
      <c r="R29" s="35"/>
    </row>
    <row r="30" spans="1:18" ht="11.25" customHeight="1" x14ac:dyDescent="0.2">
      <c r="A30" s="11"/>
      <c r="B30" s="53" t="s">
        <v>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5"/>
    </row>
    <row r="31" spans="1:18" ht="8.1" customHeight="1" x14ac:dyDescent="0.2">
      <c r="A31" s="11"/>
      <c r="B31" s="12"/>
      <c r="C31" s="13"/>
      <c r="D31" s="13"/>
      <c r="E31" s="13"/>
      <c r="F31" s="13"/>
      <c r="G31" s="14"/>
      <c r="H31" s="15"/>
      <c r="I31" s="16"/>
      <c r="J31" s="17"/>
      <c r="K31" s="17"/>
      <c r="L31" s="17"/>
      <c r="M31" s="18"/>
      <c r="N31" s="18"/>
      <c r="O31" s="18"/>
      <c r="P31" s="18"/>
      <c r="Q31" s="19"/>
      <c r="R31" s="20"/>
    </row>
    <row r="32" spans="1:18" ht="11.25" customHeight="1" x14ac:dyDescent="0.2">
      <c r="A32" s="11"/>
      <c r="B32" s="21"/>
      <c r="C32" s="22">
        <v>3</v>
      </c>
      <c r="D32" s="22" t="s">
        <v>6</v>
      </c>
      <c r="E32" s="22">
        <v>10</v>
      </c>
      <c r="F32" s="22" t="s">
        <v>7</v>
      </c>
      <c r="G32" s="23"/>
      <c r="H32" s="24"/>
      <c r="I32" s="25"/>
      <c r="J32" s="26"/>
      <c r="K32" s="26"/>
      <c r="L32" s="26"/>
      <c r="M32" s="31"/>
      <c r="N32" s="29"/>
      <c r="O32" s="29"/>
      <c r="P32" s="29"/>
      <c r="Q32" s="30"/>
      <c r="R32" s="21"/>
    </row>
    <row r="33" spans="1:18" ht="8.1" customHeight="1" x14ac:dyDescent="0.2">
      <c r="A33" s="11"/>
      <c r="B33" s="27"/>
      <c r="C33" s="13"/>
      <c r="D33" s="13"/>
      <c r="E33" s="13"/>
      <c r="F33" s="13"/>
      <c r="G33" s="14"/>
      <c r="H33" s="15"/>
      <c r="I33" s="33"/>
      <c r="J33" s="17"/>
      <c r="K33" s="17"/>
      <c r="L33" s="17"/>
      <c r="M33" s="32"/>
      <c r="N33" s="32"/>
      <c r="O33" s="32"/>
      <c r="P33" s="32"/>
      <c r="Q33" s="34"/>
      <c r="R33" s="35"/>
    </row>
    <row r="34" spans="1:18" ht="11.25" customHeight="1" x14ac:dyDescent="0.2">
      <c r="A34" s="2"/>
      <c r="B34" s="18"/>
      <c r="C34" s="36"/>
      <c r="D34" s="36"/>
      <c r="E34" s="36"/>
      <c r="F34" s="36"/>
      <c r="G34" s="37"/>
      <c r="H34" s="16"/>
      <c r="I34" s="16"/>
      <c r="J34" s="18"/>
      <c r="K34" s="18"/>
      <c r="L34" s="18"/>
      <c r="M34" s="18"/>
      <c r="N34" s="18"/>
      <c r="O34" s="18"/>
      <c r="P34" s="18"/>
      <c r="Q34" s="18"/>
      <c r="R34" s="18"/>
    </row>
    <row r="35" spans="1:18" ht="12" customHeight="1" x14ac:dyDescent="0.2">
      <c r="A35" s="2"/>
      <c r="B35" s="38"/>
      <c r="C35" s="39"/>
      <c r="D35" s="39"/>
      <c r="E35" s="39"/>
      <c r="F35" s="39"/>
      <c r="G35" s="40"/>
      <c r="H35" s="41"/>
      <c r="I35" s="41"/>
      <c r="J35" s="38"/>
      <c r="K35" s="38"/>
      <c r="L35" s="38"/>
      <c r="M35" s="38"/>
      <c r="N35" s="38"/>
      <c r="O35" s="38"/>
      <c r="P35" s="38"/>
      <c r="Q35" s="38"/>
      <c r="R35" s="38"/>
    </row>
    <row r="36" spans="1:18" ht="15.75" customHeight="1" x14ac:dyDescent="0.2">
      <c r="A36" s="4"/>
      <c r="B36" s="56" t="s">
        <v>10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8"/>
    </row>
    <row r="37" spans="1:18" ht="9.9499999999999993" customHeight="1" x14ac:dyDescent="0.2">
      <c r="A37" s="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ht="11.25" customHeight="1" x14ac:dyDescent="0.2">
      <c r="A38" s="11"/>
      <c r="B38" s="53" t="s">
        <v>3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5"/>
    </row>
    <row r="39" spans="1:18" ht="8.1" customHeight="1" x14ac:dyDescent="0.2">
      <c r="A39" s="11"/>
      <c r="B39" s="12"/>
      <c r="C39" s="13"/>
      <c r="D39" s="13"/>
      <c r="E39" s="13"/>
      <c r="F39" s="13"/>
      <c r="G39" s="14"/>
      <c r="H39" s="15"/>
      <c r="I39" s="16"/>
      <c r="J39" s="17"/>
      <c r="K39" s="18"/>
      <c r="L39" s="18"/>
      <c r="M39" s="18"/>
      <c r="N39" s="18"/>
      <c r="O39" s="18"/>
      <c r="P39" s="18"/>
      <c r="Q39" s="19"/>
      <c r="R39" s="20"/>
    </row>
    <row r="40" spans="1:18" ht="11.25" customHeight="1" x14ac:dyDescent="0.2">
      <c r="A40" s="11"/>
      <c r="B40" s="21"/>
      <c r="C40" s="22">
        <v>1</v>
      </c>
      <c r="D40" s="22" t="s">
        <v>6</v>
      </c>
      <c r="E40" s="22">
        <v>4</v>
      </c>
      <c r="F40" s="22" t="s">
        <v>7</v>
      </c>
      <c r="G40" s="23">
        <v>0.5</v>
      </c>
      <c r="H40" s="24">
        <f>ROUND((G40*'Best_Lifts - Tabla 1'!$C$5)/'Settings - Tabla 1'!$B$1,0)*'Settings - Tabla 1'!$B$1</f>
        <v>50</v>
      </c>
      <c r="I40" s="25"/>
      <c r="J40" s="26"/>
      <c r="K40" s="31"/>
      <c r="L40" s="29"/>
      <c r="M40" s="29"/>
      <c r="N40" s="29"/>
      <c r="O40" s="29"/>
      <c r="P40" s="29"/>
      <c r="Q40" s="30"/>
      <c r="R40" s="21"/>
    </row>
    <row r="41" spans="1:18" ht="11.25" customHeight="1" x14ac:dyDescent="0.2">
      <c r="A41" s="11"/>
      <c r="B41" s="21"/>
      <c r="C41" s="22">
        <v>1</v>
      </c>
      <c r="D41" s="22" t="s">
        <v>6</v>
      </c>
      <c r="E41" s="22">
        <v>4</v>
      </c>
      <c r="F41" s="22" t="s">
        <v>7</v>
      </c>
      <c r="G41" s="23">
        <v>0.6</v>
      </c>
      <c r="H41" s="24">
        <f>ROUND((G41*'Best_Lifts - Tabla 1'!$C$5)/'Settings - Tabla 1'!$B$1,0)*'Settings - Tabla 1'!$B$1</f>
        <v>60</v>
      </c>
      <c r="I41" s="25"/>
      <c r="J41" s="26"/>
      <c r="K41" s="27"/>
      <c r="L41" s="29"/>
      <c r="M41" s="29"/>
      <c r="N41" s="29"/>
      <c r="O41" s="29"/>
      <c r="P41" s="29"/>
      <c r="Q41" s="30"/>
      <c r="R41" s="21"/>
    </row>
    <row r="42" spans="1:18" ht="11.25" customHeight="1" x14ac:dyDescent="0.2">
      <c r="A42" s="11"/>
      <c r="B42" s="21"/>
      <c r="C42" s="22">
        <v>2</v>
      </c>
      <c r="D42" s="22" t="s">
        <v>6</v>
      </c>
      <c r="E42" s="22">
        <v>3</v>
      </c>
      <c r="F42" s="22" t="s">
        <v>7</v>
      </c>
      <c r="G42" s="23">
        <v>0.7</v>
      </c>
      <c r="H42" s="24">
        <f>ROUND((G42*'Best_Lifts - Tabla 1'!$C$5)/'Settings - Tabla 1'!$B$1,0)*'Settings - Tabla 1'!$B$1</f>
        <v>70</v>
      </c>
      <c r="I42" s="25"/>
      <c r="J42" s="26"/>
      <c r="K42" s="26"/>
      <c r="L42" s="27"/>
      <c r="M42" s="32"/>
      <c r="N42" s="32"/>
      <c r="O42" s="29"/>
      <c r="P42" s="29"/>
      <c r="Q42" s="30"/>
      <c r="R42" s="21"/>
    </row>
    <row r="43" spans="1:18" ht="11.25" customHeight="1" x14ac:dyDescent="0.2">
      <c r="A43" s="11"/>
      <c r="B43" s="21"/>
      <c r="C43" s="22">
        <v>5</v>
      </c>
      <c r="D43" s="22" t="s">
        <v>6</v>
      </c>
      <c r="E43" s="22">
        <v>3</v>
      </c>
      <c r="F43" s="22" t="s">
        <v>7</v>
      </c>
      <c r="G43" s="23">
        <v>0.8</v>
      </c>
      <c r="H43" s="24">
        <f>ROUND((G43*'Best_Lifts - Tabla 1'!$C$5)/'Settings - Tabla 1'!$B$1,0)*'Settings - Tabla 1'!$B$1</f>
        <v>80</v>
      </c>
      <c r="I43" s="25"/>
      <c r="J43" s="26"/>
      <c r="K43" s="26"/>
      <c r="L43" s="26"/>
      <c r="M43" s="26"/>
      <c r="N43" s="26"/>
      <c r="O43" s="31"/>
      <c r="P43" s="29"/>
      <c r="Q43" s="30"/>
      <c r="R43" s="21"/>
    </row>
    <row r="44" spans="1:18" ht="8.1" customHeight="1" x14ac:dyDescent="0.2">
      <c r="A44" s="11"/>
      <c r="B44" s="27"/>
      <c r="C44" s="13"/>
      <c r="D44" s="13"/>
      <c r="E44" s="13"/>
      <c r="F44" s="13"/>
      <c r="G44" s="14"/>
      <c r="H44" s="15"/>
      <c r="I44" s="33"/>
      <c r="J44" s="17"/>
      <c r="K44" s="17"/>
      <c r="L44" s="17"/>
      <c r="M44" s="17"/>
      <c r="N44" s="17"/>
      <c r="O44" s="32"/>
      <c r="P44" s="32"/>
      <c r="Q44" s="34"/>
      <c r="R44" s="35"/>
    </row>
    <row r="45" spans="1:18" ht="11.25" customHeight="1" x14ac:dyDescent="0.2">
      <c r="A45" s="11"/>
      <c r="B45" s="53" t="s">
        <v>1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5"/>
    </row>
    <row r="46" spans="1:18" ht="8.1" customHeight="1" x14ac:dyDescent="0.2">
      <c r="A46" s="11"/>
      <c r="B46" s="12"/>
      <c r="C46" s="13"/>
      <c r="D46" s="13"/>
      <c r="E46" s="13"/>
      <c r="F46" s="13"/>
      <c r="G46" s="14"/>
      <c r="H46" s="15"/>
      <c r="I46" s="16"/>
      <c r="J46" s="17"/>
      <c r="K46" s="18"/>
      <c r="L46" s="18"/>
      <c r="M46" s="18"/>
      <c r="N46" s="18"/>
      <c r="O46" s="18"/>
      <c r="P46" s="18"/>
      <c r="Q46" s="19"/>
      <c r="R46" s="20"/>
    </row>
    <row r="47" spans="1:18" ht="11.25" customHeight="1" x14ac:dyDescent="0.2">
      <c r="A47" s="11"/>
      <c r="B47" s="21"/>
      <c r="C47" s="22">
        <v>1</v>
      </c>
      <c r="D47" s="22" t="s">
        <v>6</v>
      </c>
      <c r="E47" s="22">
        <v>6</v>
      </c>
      <c r="F47" s="22" t="s">
        <v>7</v>
      </c>
      <c r="G47" s="23">
        <v>0.5</v>
      </c>
      <c r="H47" s="24">
        <f>ROUND((G47*'Best_Lifts - Tabla 1'!$C$3)/'Settings - Tabla 1'!$B$1,0)*'Settings - Tabla 1'!$B$1</f>
        <v>50</v>
      </c>
      <c r="I47" s="25"/>
      <c r="J47" s="26"/>
      <c r="K47" s="31"/>
      <c r="L47" s="29"/>
      <c r="M47" s="29"/>
      <c r="N47" s="29"/>
      <c r="O47" s="29"/>
      <c r="P47" s="29"/>
      <c r="Q47" s="30"/>
      <c r="R47" s="21"/>
    </row>
    <row r="48" spans="1:18" ht="11.25" customHeight="1" x14ac:dyDescent="0.2">
      <c r="A48" s="11"/>
      <c r="B48" s="21"/>
      <c r="C48" s="22">
        <v>1</v>
      </c>
      <c r="D48" s="22" t="s">
        <v>6</v>
      </c>
      <c r="E48" s="22">
        <v>5</v>
      </c>
      <c r="F48" s="22" t="s">
        <v>7</v>
      </c>
      <c r="G48" s="23">
        <v>0.6</v>
      </c>
      <c r="H48" s="24">
        <f>ROUND((G48*'Best_Lifts - Tabla 1'!$C$3)/'Settings - Tabla 1'!$B$1,0)*'Settings - Tabla 1'!$B$1</f>
        <v>60</v>
      </c>
      <c r="I48" s="25"/>
      <c r="J48" s="26"/>
      <c r="K48" s="27"/>
      <c r="L48" s="29"/>
      <c r="M48" s="29"/>
      <c r="N48" s="29"/>
      <c r="O48" s="29"/>
      <c r="P48" s="29"/>
      <c r="Q48" s="30"/>
      <c r="R48" s="21"/>
    </row>
    <row r="49" spans="1:18" ht="11.25" customHeight="1" x14ac:dyDescent="0.2">
      <c r="A49" s="11"/>
      <c r="B49" s="21"/>
      <c r="C49" s="22">
        <v>2</v>
      </c>
      <c r="D49" s="22" t="s">
        <v>6</v>
      </c>
      <c r="E49" s="22">
        <v>4</v>
      </c>
      <c r="F49" s="22" t="s">
        <v>7</v>
      </c>
      <c r="G49" s="23">
        <v>0.7</v>
      </c>
      <c r="H49" s="24">
        <f>ROUND((G49*'Best_Lifts - Tabla 1'!$C$3)/'Settings - Tabla 1'!$B$1,0)*'Settings - Tabla 1'!$B$1</f>
        <v>70</v>
      </c>
      <c r="I49" s="25"/>
      <c r="J49" s="26"/>
      <c r="K49" s="26"/>
      <c r="L49" s="31"/>
      <c r="M49" s="29"/>
      <c r="N49" s="29"/>
      <c r="O49" s="29"/>
      <c r="P49" s="29"/>
      <c r="Q49" s="30"/>
      <c r="R49" s="21"/>
    </row>
    <row r="50" spans="1:18" ht="11.25" customHeight="1" x14ac:dyDescent="0.2">
      <c r="A50" s="11"/>
      <c r="B50" s="21"/>
      <c r="C50" s="22">
        <v>2</v>
      </c>
      <c r="D50" s="22" t="s">
        <v>6</v>
      </c>
      <c r="E50" s="22">
        <v>3</v>
      </c>
      <c r="F50" s="22" t="s">
        <v>7</v>
      </c>
      <c r="G50" s="23">
        <v>0.75</v>
      </c>
      <c r="H50" s="24">
        <f>ROUND((G50*'Best_Lifts - Tabla 1'!$C$3)/'Settings - Tabla 1'!$B$1,0)*'Settings - Tabla 1'!$B$1</f>
        <v>76</v>
      </c>
      <c r="I50" s="25"/>
      <c r="J50" s="26"/>
      <c r="K50" s="26"/>
      <c r="L50" s="31"/>
      <c r="M50" s="29"/>
      <c r="N50" s="29"/>
      <c r="O50" s="29"/>
      <c r="P50" s="29"/>
      <c r="Q50" s="30"/>
      <c r="R50" s="21"/>
    </row>
    <row r="51" spans="1:18" ht="11.25" customHeight="1" x14ac:dyDescent="0.2">
      <c r="A51" s="11"/>
      <c r="B51" s="21"/>
      <c r="C51" s="22">
        <v>2</v>
      </c>
      <c r="D51" s="22" t="s">
        <v>6</v>
      </c>
      <c r="E51" s="22">
        <v>2</v>
      </c>
      <c r="F51" s="22" t="s">
        <v>7</v>
      </c>
      <c r="G51" s="23">
        <v>0.8</v>
      </c>
      <c r="H51" s="24">
        <f>ROUND((G51*'Best_Lifts - Tabla 1'!$C$3)/'Settings - Tabla 1'!$B$1,0)*'Settings - Tabla 1'!$B$1</f>
        <v>80</v>
      </c>
      <c r="I51" s="25"/>
      <c r="J51" s="26"/>
      <c r="K51" s="26"/>
      <c r="L51" s="31"/>
      <c r="M51" s="29"/>
      <c r="N51" s="29"/>
      <c r="O51" s="29"/>
      <c r="P51" s="29"/>
      <c r="Q51" s="30"/>
      <c r="R51" s="21"/>
    </row>
    <row r="52" spans="1:18" ht="11.25" customHeight="1" x14ac:dyDescent="0.2">
      <c r="A52" s="11"/>
      <c r="B52" s="21"/>
      <c r="C52" s="22">
        <v>2</v>
      </c>
      <c r="D52" s="22" t="s">
        <v>6</v>
      </c>
      <c r="E52" s="22">
        <v>3</v>
      </c>
      <c r="F52" s="22" t="s">
        <v>7</v>
      </c>
      <c r="G52" s="23">
        <v>0.75</v>
      </c>
      <c r="H52" s="24">
        <f>ROUND((G52*'Best_Lifts - Tabla 1'!$C$3)/'Settings - Tabla 1'!$B$1,0)*'Settings - Tabla 1'!$B$1</f>
        <v>76</v>
      </c>
      <c r="I52" s="25"/>
      <c r="J52" s="26"/>
      <c r="K52" s="26"/>
      <c r="L52" s="31"/>
      <c r="M52" s="29"/>
      <c r="N52" s="29"/>
      <c r="O52" s="29"/>
      <c r="P52" s="29"/>
      <c r="Q52" s="30"/>
      <c r="R52" s="21"/>
    </row>
    <row r="53" spans="1:18" ht="11.25" customHeight="1" x14ac:dyDescent="0.2">
      <c r="A53" s="11"/>
      <c r="B53" s="21"/>
      <c r="C53" s="22">
        <v>1</v>
      </c>
      <c r="D53" s="22" t="s">
        <v>6</v>
      </c>
      <c r="E53" s="22">
        <v>4</v>
      </c>
      <c r="F53" s="22" t="s">
        <v>7</v>
      </c>
      <c r="G53" s="23">
        <v>0.7</v>
      </c>
      <c r="H53" s="24">
        <f>ROUND((G53*'Best_Lifts - Tabla 1'!$C$3)/'Settings - Tabla 1'!$B$1,0)*'Settings - Tabla 1'!$B$1</f>
        <v>70</v>
      </c>
      <c r="I53" s="25"/>
      <c r="J53" s="26"/>
      <c r="K53" s="12"/>
      <c r="L53" s="29"/>
      <c r="M53" s="29"/>
      <c r="N53" s="29"/>
      <c r="O53" s="29"/>
      <c r="P53" s="29"/>
      <c r="Q53" s="30"/>
      <c r="R53" s="21"/>
    </row>
    <row r="54" spans="1:18" ht="11.25" customHeight="1" x14ac:dyDescent="0.2">
      <c r="A54" s="11"/>
      <c r="B54" s="21"/>
      <c r="C54" s="22">
        <v>1</v>
      </c>
      <c r="D54" s="22" t="s">
        <v>6</v>
      </c>
      <c r="E54" s="22">
        <v>6</v>
      </c>
      <c r="F54" s="22" t="s">
        <v>7</v>
      </c>
      <c r="G54" s="23">
        <v>0.65</v>
      </c>
      <c r="H54" s="24">
        <f>ROUND((G54*'Best_Lifts - Tabla 1'!$C$3)/'Settings - Tabla 1'!$B$1,0)*'Settings - Tabla 1'!$B$1</f>
        <v>66</v>
      </c>
      <c r="I54" s="25"/>
      <c r="J54" s="26"/>
      <c r="K54" s="31"/>
      <c r="L54" s="29"/>
      <c r="M54" s="29"/>
      <c r="N54" s="29"/>
      <c r="O54" s="29"/>
      <c r="P54" s="29"/>
      <c r="Q54" s="30"/>
      <c r="R54" s="21"/>
    </row>
    <row r="55" spans="1:18" ht="11.25" customHeight="1" x14ac:dyDescent="0.2">
      <c r="A55" s="11"/>
      <c r="B55" s="21"/>
      <c r="C55" s="22">
        <v>1</v>
      </c>
      <c r="D55" s="22" t="s">
        <v>6</v>
      </c>
      <c r="E55" s="22">
        <v>8</v>
      </c>
      <c r="F55" s="22" t="s">
        <v>7</v>
      </c>
      <c r="G55" s="23">
        <v>0.6</v>
      </c>
      <c r="H55" s="24">
        <f>ROUND((G55*'Best_Lifts - Tabla 1'!$C$3)/'Settings - Tabla 1'!$B$1,0)*'Settings - Tabla 1'!$B$1</f>
        <v>60</v>
      </c>
      <c r="I55" s="25"/>
      <c r="J55" s="26"/>
      <c r="K55" s="31"/>
      <c r="L55" s="29"/>
      <c r="M55" s="29"/>
      <c r="N55" s="29"/>
      <c r="O55" s="29"/>
      <c r="P55" s="29"/>
      <c r="Q55" s="30"/>
      <c r="R55" s="21"/>
    </row>
    <row r="56" spans="1:18" ht="11.25" customHeight="1" x14ac:dyDescent="0.2">
      <c r="A56" s="11"/>
      <c r="B56" s="21"/>
      <c r="C56" s="22">
        <v>1</v>
      </c>
      <c r="D56" s="22" t="s">
        <v>6</v>
      </c>
      <c r="E56" s="22">
        <v>10</v>
      </c>
      <c r="F56" s="22" t="s">
        <v>7</v>
      </c>
      <c r="G56" s="23">
        <v>0.5</v>
      </c>
      <c r="H56" s="24">
        <f>ROUND((G56*'Best_Lifts - Tabla 1'!$C$3)/'Settings - Tabla 1'!$B$1,0)*'Settings - Tabla 1'!$B$1</f>
        <v>50</v>
      </c>
      <c r="I56" s="25"/>
      <c r="J56" s="26"/>
      <c r="K56" s="31"/>
      <c r="L56" s="29"/>
      <c r="M56" s="29"/>
      <c r="N56" s="29"/>
      <c r="O56" s="29"/>
      <c r="P56" s="29"/>
      <c r="Q56" s="30"/>
      <c r="R56" s="21"/>
    </row>
    <row r="57" spans="1:18" ht="8.1" customHeight="1" x14ac:dyDescent="0.2">
      <c r="A57" s="11"/>
      <c r="B57" s="27"/>
      <c r="C57" s="13"/>
      <c r="D57" s="13"/>
      <c r="E57" s="13"/>
      <c r="F57" s="13"/>
      <c r="G57" s="14"/>
      <c r="H57" s="15"/>
      <c r="I57" s="33"/>
      <c r="J57" s="17"/>
      <c r="K57" s="32"/>
      <c r="L57" s="32"/>
      <c r="M57" s="32"/>
      <c r="N57" s="32"/>
      <c r="O57" s="32"/>
      <c r="P57" s="32"/>
      <c r="Q57" s="34"/>
      <c r="R57" s="35"/>
    </row>
    <row r="58" spans="1:18" ht="11.25" customHeight="1" x14ac:dyDescent="0.2">
      <c r="A58" s="11"/>
      <c r="B58" s="53" t="s">
        <v>8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5"/>
    </row>
    <row r="59" spans="1:18" ht="8.1" customHeight="1" x14ac:dyDescent="0.2">
      <c r="A59" s="11"/>
      <c r="B59" s="12"/>
      <c r="C59" s="13"/>
      <c r="D59" s="13"/>
      <c r="E59" s="13"/>
      <c r="F59" s="13"/>
      <c r="G59" s="14"/>
      <c r="H59" s="15"/>
      <c r="I59" s="16"/>
      <c r="J59" s="17"/>
      <c r="K59" s="17"/>
      <c r="L59" s="17"/>
      <c r="M59" s="17"/>
      <c r="N59" s="17"/>
      <c r="O59" s="18"/>
      <c r="P59" s="18"/>
      <c r="Q59" s="19"/>
      <c r="R59" s="20"/>
    </row>
    <row r="60" spans="1:18" ht="11.25" customHeight="1" x14ac:dyDescent="0.2">
      <c r="A60" s="11"/>
      <c r="B60" s="21"/>
      <c r="C60" s="22">
        <v>5</v>
      </c>
      <c r="D60" s="22" t="s">
        <v>6</v>
      </c>
      <c r="E60" s="22">
        <v>10</v>
      </c>
      <c r="F60" s="22" t="s">
        <v>7</v>
      </c>
      <c r="G60" s="23"/>
      <c r="H60" s="24"/>
      <c r="I60" s="25"/>
      <c r="J60" s="26"/>
      <c r="K60" s="26"/>
      <c r="L60" s="26"/>
      <c r="M60" s="26"/>
      <c r="N60" s="26"/>
      <c r="O60" s="31"/>
      <c r="P60" s="29"/>
      <c r="Q60" s="30"/>
      <c r="R60" s="21"/>
    </row>
    <row r="61" spans="1:18" ht="8.1" customHeight="1" x14ac:dyDescent="0.2">
      <c r="A61" s="11"/>
      <c r="B61" s="27"/>
      <c r="C61" s="13"/>
      <c r="D61" s="13"/>
      <c r="E61" s="13"/>
      <c r="F61" s="13"/>
      <c r="G61" s="14"/>
      <c r="H61" s="15"/>
      <c r="I61" s="33"/>
      <c r="J61" s="17"/>
      <c r="K61" s="17"/>
      <c r="L61" s="17"/>
      <c r="M61" s="17"/>
      <c r="N61" s="17"/>
      <c r="O61" s="32"/>
      <c r="P61" s="32"/>
      <c r="Q61" s="34"/>
      <c r="R61" s="35"/>
    </row>
    <row r="62" spans="1:18" ht="11.25" customHeight="1" x14ac:dyDescent="0.2">
      <c r="A62" s="11"/>
      <c r="B62" s="53" t="s">
        <v>11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5"/>
    </row>
    <row r="63" spans="1:18" ht="8.1" customHeight="1" x14ac:dyDescent="0.2">
      <c r="A63" s="11"/>
      <c r="B63" s="12"/>
      <c r="C63" s="13"/>
      <c r="D63" s="13"/>
      <c r="E63" s="13"/>
      <c r="F63" s="13"/>
      <c r="G63" s="14"/>
      <c r="H63" s="15"/>
      <c r="I63" s="16"/>
      <c r="J63" s="17"/>
      <c r="K63" s="18"/>
      <c r="L63" s="18"/>
      <c r="M63" s="18"/>
      <c r="N63" s="18"/>
      <c r="O63" s="18"/>
      <c r="P63" s="18"/>
      <c r="Q63" s="19"/>
      <c r="R63" s="20"/>
    </row>
    <row r="64" spans="1:18" ht="11.25" customHeight="1" x14ac:dyDescent="0.2">
      <c r="A64" s="11"/>
      <c r="B64" s="21"/>
      <c r="C64" s="22">
        <v>1</v>
      </c>
      <c r="D64" s="22" t="s">
        <v>6</v>
      </c>
      <c r="E64" s="22">
        <v>4</v>
      </c>
      <c r="F64" s="22" t="s">
        <v>7</v>
      </c>
      <c r="G64" s="23">
        <v>0.5</v>
      </c>
      <c r="H64" s="24">
        <f>ROUND((G64*'Best_Lifts - Tabla 1'!$C$5)/'Settings - Tabla 1'!$B$1,0)*'Settings - Tabla 1'!$B$1</f>
        <v>50</v>
      </c>
      <c r="I64" s="25"/>
      <c r="J64" s="26"/>
      <c r="K64" s="31"/>
      <c r="L64" s="29"/>
      <c r="M64" s="29"/>
      <c r="N64" s="29"/>
      <c r="O64" s="29"/>
      <c r="P64" s="29"/>
      <c r="Q64" s="30"/>
      <c r="R64" s="21"/>
    </row>
    <row r="65" spans="1:18" ht="11.25" customHeight="1" x14ac:dyDescent="0.2">
      <c r="A65" s="11"/>
      <c r="B65" s="21"/>
      <c r="C65" s="22">
        <v>1</v>
      </c>
      <c r="D65" s="22" t="s">
        <v>6</v>
      </c>
      <c r="E65" s="22">
        <v>4</v>
      </c>
      <c r="F65" s="22" t="s">
        <v>7</v>
      </c>
      <c r="G65" s="23">
        <v>0.6</v>
      </c>
      <c r="H65" s="24">
        <f>ROUND((G65*'Best_Lifts - Tabla 1'!$C$5)/'Settings - Tabla 1'!$B$1,0)*'Settings - Tabla 1'!$B$1</f>
        <v>60</v>
      </c>
      <c r="I65" s="25"/>
      <c r="J65" s="26"/>
      <c r="K65" s="27"/>
      <c r="L65" s="32"/>
      <c r="M65" s="32"/>
      <c r="N65" s="32"/>
      <c r="O65" s="29"/>
      <c r="P65" s="29"/>
      <c r="Q65" s="30"/>
      <c r="R65" s="21"/>
    </row>
    <row r="66" spans="1:18" ht="11.25" customHeight="1" x14ac:dyDescent="0.2">
      <c r="A66" s="11"/>
      <c r="B66" s="21"/>
      <c r="C66" s="22">
        <v>5</v>
      </c>
      <c r="D66" s="22" t="s">
        <v>6</v>
      </c>
      <c r="E66" s="22">
        <v>4</v>
      </c>
      <c r="F66" s="22" t="s">
        <v>7</v>
      </c>
      <c r="G66" s="23">
        <v>0.7</v>
      </c>
      <c r="H66" s="24">
        <f>ROUND((G66*'Best_Lifts - Tabla 1'!$C$5)/'Settings - Tabla 1'!$B$1,0)*'Settings - Tabla 1'!$B$1</f>
        <v>70</v>
      </c>
      <c r="I66" s="25"/>
      <c r="J66" s="26"/>
      <c r="K66" s="26"/>
      <c r="L66" s="26"/>
      <c r="M66" s="26"/>
      <c r="N66" s="26"/>
      <c r="O66" s="31"/>
      <c r="P66" s="29"/>
      <c r="Q66" s="30"/>
      <c r="R66" s="21"/>
    </row>
    <row r="67" spans="1:18" ht="8.1" customHeight="1" x14ac:dyDescent="0.2">
      <c r="A67" s="11"/>
      <c r="B67" s="27"/>
      <c r="C67" s="13"/>
      <c r="D67" s="13"/>
      <c r="E67" s="13"/>
      <c r="F67" s="13"/>
      <c r="G67" s="14"/>
      <c r="H67" s="15"/>
      <c r="I67" s="33"/>
      <c r="J67" s="17"/>
      <c r="K67" s="17"/>
      <c r="L67" s="17"/>
      <c r="M67" s="17"/>
      <c r="N67" s="17"/>
      <c r="O67" s="32"/>
      <c r="P67" s="32"/>
      <c r="Q67" s="34"/>
      <c r="R67" s="35"/>
    </row>
    <row r="68" spans="1:18" ht="11.25" customHeight="1" x14ac:dyDescent="0.2">
      <c r="A68" s="11"/>
      <c r="B68" s="53" t="s">
        <v>12</v>
      </c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5"/>
    </row>
    <row r="69" spans="1:18" ht="8.1" customHeight="1" x14ac:dyDescent="0.2">
      <c r="A69" s="11"/>
      <c r="B69" s="12"/>
      <c r="C69" s="13"/>
      <c r="D69" s="13"/>
      <c r="E69" s="13"/>
      <c r="F69" s="13"/>
      <c r="G69" s="14"/>
      <c r="H69" s="15"/>
      <c r="I69" s="16"/>
      <c r="J69" s="17"/>
      <c r="K69" s="17"/>
      <c r="L69" s="17"/>
      <c r="M69" s="17"/>
      <c r="N69" s="17"/>
      <c r="O69" s="18"/>
      <c r="P69" s="18"/>
      <c r="Q69" s="19"/>
      <c r="R69" s="20"/>
    </row>
    <row r="70" spans="1:18" ht="11.25" customHeight="1" x14ac:dyDescent="0.2">
      <c r="A70" s="11"/>
      <c r="B70" s="21"/>
      <c r="C70" s="22">
        <v>5</v>
      </c>
      <c r="D70" s="22" t="s">
        <v>6</v>
      </c>
      <c r="E70" s="22">
        <v>5</v>
      </c>
      <c r="F70" s="22" t="s">
        <v>7</v>
      </c>
      <c r="G70" s="23"/>
      <c r="H70" s="24"/>
      <c r="I70" s="25"/>
      <c r="J70" s="26"/>
      <c r="K70" s="26"/>
      <c r="L70" s="26"/>
      <c r="M70" s="26"/>
      <c r="N70" s="26"/>
      <c r="O70" s="31"/>
      <c r="P70" s="29"/>
      <c r="Q70" s="30"/>
      <c r="R70" s="21"/>
    </row>
    <row r="71" spans="1:18" ht="8.1" customHeight="1" x14ac:dyDescent="0.2">
      <c r="A71" s="11"/>
      <c r="B71" s="27"/>
      <c r="C71" s="13"/>
      <c r="D71" s="13"/>
      <c r="E71" s="13"/>
      <c r="F71" s="13"/>
      <c r="G71" s="14"/>
      <c r="H71" s="15"/>
      <c r="I71" s="33"/>
      <c r="J71" s="17"/>
      <c r="K71" s="17"/>
      <c r="L71" s="17"/>
      <c r="M71" s="17"/>
      <c r="N71" s="17"/>
      <c r="O71" s="32"/>
      <c r="P71" s="32"/>
      <c r="Q71" s="34"/>
      <c r="R71" s="35"/>
    </row>
    <row r="72" spans="1:18" ht="11.25" customHeight="1" x14ac:dyDescent="0.2">
      <c r="A72" s="2"/>
      <c r="B72" s="18"/>
      <c r="C72" s="36"/>
      <c r="D72" s="36"/>
      <c r="E72" s="36"/>
      <c r="F72" s="36"/>
      <c r="G72" s="37"/>
      <c r="H72" s="16"/>
      <c r="I72" s="16"/>
      <c r="J72" s="18"/>
      <c r="K72" s="18"/>
      <c r="L72" s="18"/>
      <c r="M72" s="18"/>
      <c r="N72" s="18"/>
      <c r="O72" s="18"/>
      <c r="P72" s="18"/>
      <c r="Q72" s="18"/>
      <c r="R72" s="18"/>
    </row>
    <row r="73" spans="1:18" ht="12" customHeight="1" x14ac:dyDescent="0.2">
      <c r="A73" s="2"/>
      <c r="B73" s="38"/>
      <c r="C73" s="39"/>
      <c r="D73" s="39"/>
      <c r="E73" s="39"/>
      <c r="F73" s="39"/>
      <c r="G73" s="40"/>
      <c r="H73" s="41"/>
      <c r="I73" s="41"/>
      <c r="J73" s="38"/>
      <c r="K73" s="38"/>
      <c r="L73" s="38"/>
      <c r="M73" s="38"/>
      <c r="N73" s="38"/>
      <c r="O73" s="38"/>
      <c r="P73" s="38"/>
      <c r="Q73" s="38"/>
      <c r="R73" s="38"/>
    </row>
    <row r="74" spans="1:18" ht="15.75" customHeight="1" x14ac:dyDescent="0.2">
      <c r="A74" s="4"/>
      <c r="B74" s="56" t="s">
        <v>13</v>
      </c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8"/>
    </row>
    <row r="75" spans="1:18" ht="9.9499999999999993" customHeight="1" x14ac:dyDescent="0.2">
      <c r="A75" s="2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ht="11.25" customHeight="1" x14ac:dyDescent="0.2">
      <c r="A76" s="11"/>
      <c r="B76" s="53" t="s">
        <v>1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5"/>
    </row>
    <row r="77" spans="1:18" ht="8.1" customHeight="1" x14ac:dyDescent="0.2">
      <c r="A77" s="11"/>
      <c r="B77" s="12"/>
      <c r="C77" s="13"/>
      <c r="D77" s="13"/>
      <c r="E77" s="13"/>
      <c r="F77" s="13"/>
      <c r="G77" s="14"/>
      <c r="H77" s="15"/>
      <c r="I77" s="16"/>
      <c r="J77" s="17"/>
      <c r="K77" s="18"/>
      <c r="L77" s="18"/>
      <c r="M77" s="18"/>
      <c r="N77" s="18"/>
      <c r="O77" s="18"/>
      <c r="P77" s="18"/>
      <c r="Q77" s="19"/>
      <c r="R77" s="20"/>
    </row>
    <row r="78" spans="1:18" ht="11.25" customHeight="1" x14ac:dyDescent="0.2">
      <c r="A78" s="11"/>
      <c r="B78" s="21"/>
      <c r="C78" s="22">
        <v>1</v>
      </c>
      <c r="D78" s="22" t="s">
        <v>6</v>
      </c>
      <c r="E78" s="22">
        <v>5</v>
      </c>
      <c r="F78" s="22" t="s">
        <v>7</v>
      </c>
      <c r="G78" s="23">
        <v>0.5</v>
      </c>
      <c r="H78" s="24">
        <f>ROUND((G78*'Best_Lifts - Tabla 1'!$C$3)/'Settings - Tabla 1'!$B$1,0)*'Settings - Tabla 1'!$B$1</f>
        <v>50</v>
      </c>
      <c r="I78" s="25"/>
      <c r="J78" s="26"/>
      <c r="K78" s="31"/>
      <c r="L78" s="29"/>
      <c r="M78" s="29"/>
      <c r="N78" s="29"/>
      <c r="O78" s="29"/>
      <c r="P78" s="29"/>
      <c r="Q78" s="30"/>
      <c r="R78" s="21"/>
    </row>
    <row r="79" spans="1:18" ht="11.25" customHeight="1" x14ac:dyDescent="0.2">
      <c r="A79" s="11"/>
      <c r="B79" s="21"/>
      <c r="C79" s="22">
        <v>1</v>
      </c>
      <c r="D79" s="22" t="s">
        <v>6</v>
      </c>
      <c r="E79" s="22">
        <v>4</v>
      </c>
      <c r="F79" s="22" t="s">
        <v>7</v>
      </c>
      <c r="G79" s="23">
        <v>0.6</v>
      </c>
      <c r="H79" s="24">
        <f>ROUND((G79*'Best_Lifts - Tabla 1'!$C$3)/'Settings - Tabla 1'!$B$1,0)*'Settings - Tabla 1'!$B$1</f>
        <v>60</v>
      </c>
      <c r="I79" s="25"/>
      <c r="J79" s="26"/>
      <c r="K79" s="27"/>
      <c r="L79" s="29"/>
      <c r="M79" s="29"/>
      <c r="N79" s="29"/>
      <c r="O79" s="29"/>
      <c r="P79" s="29"/>
      <c r="Q79" s="30"/>
      <c r="R79" s="21"/>
    </row>
    <row r="80" spans="1:18" ht="11.25" customHeight="1" x14ac:dyDescent="0.2">
      <c r="A80" s="11"/>
      <c r="B80" s="21"/>
      <c r="C80" s="22">
        <v>2</v>
      </c>
      <c r="D80" s="22" t="s">
        <v>6</v>
      </c>
      <c r="E80" s="22">
        <v>3</v>
      </c>
      <c r="F80" s="22" t="s">
        <v>7</v>
      </c>
      <c r="G80" s="23">
        <v>0.7</v>
      </c>
      <c r="H80" s="24">
        <f>ROUND((G80*'Best_Lifts - Tabla 1'!$C$3)/'Settings - Tabla 1'!$B$1,0)*'Settings - Tabla 1'!$B$1</f>
        <v>70</v>
      </c>
      <c r="I80" s="25"/>
      <c r="J80" s="26"/>
      <c r="K80" s="26"/>
      <c r="L80" s="27"/>
      <c r="M80" s="32"/>
      <c r="N80" s="32"/>
      <c r="O80" s="29"/>
      <c r="P80" s="29"/>
      <c r="Q80" s="30"/>
      <c r="R80" s="21"/>
    </row>
    <row r="81" spans="1:18" ht="11.25" customHeight="1" x14ac:dyDescent="0.2">
      <c r="A81" s="11"/>
      <c r="B81" s="21"/>
      <c r="C81" s="22">
        <v>5</v>
      </c>
      <c r="D81" s="22" t="s">
        <v>6</v>
      </c>
      <c r="E81" s="22">
        <v>3</v>
      </c>
      <c r="F81" s="22" t="s">
        <v>7</v>
      </c>
      <c r="G81" s="23">
        <v>0.8</v>
      </c>
      <c r="H81" s="24">
        <f>ROUND((G81*'Best_Lifts - Tabla 1'!$C$3)/'Settings - Tabla 1'!$B$1,0)*'Settings - Tabla 1'!$B$1</f>
        <v>80</v>
      </c>
      <c r="I81" s="25"/>
      <c r="J81" s="26"/>
      <c r="K81" s="26"/>
      <c r="L81" s="26"/>
      <c r="M81" s="26"/>
      <c r="N81" s="26"/>
      <c r="O81" s="31"/>
      <c r="P81" s="29"/>
      <c r="Q81" s="30"/>
      <c r="R81" s="21"/>
    </row>
    <row r="82" spans="1:18" ht="8.1" customHeight="1" x14ac:dyDescent="0.2">
      <c r="A82" s="11"/>
      <c r="B82" s="27"/>
      <c r="C82" s="13"/>
      <c r="D82" s="13"/>
      <c r="E82" s="13"/>
      <c r="F82" s="13"/>
      <c r="G82" s="14"/>
      <c r="H82" s="15"/>
      <c r="I82" s="33"/>
      <c r="J82" s="17"/>
      <c r="K82" s="17"/>
      <c r="L82" s="17"/>
      <c r="M82" s="17"/>
      <c r="N82" s="17"/>
      <c r="O82" s="32"/>
      <c r="P82" s="32"/>
      <c r="Q82" s="34"/>
      <c r="R82" s="35"/>
    </row>
    <row r="83" spans="1:18" ht="11.25" customHeight="1" x14ac:dyDescent="0.2">
      <c r="A83" s="11"/>
      <c r="B83" s="53" t="s">
        <v>2</v>
      </c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5"/>
    </row>
    <row r="84" spans="1:18" ht="8.1" customHeight="1" x14ac:dyDescent="0.2">
      <c r="A84" s="11"/>
      <c r="B84" s="12"/>
      <c r="C84" s="13"/>
      <c r="D84" s="13"/>
      <c r="E84" s="13"/>
      <c r="F84" s="13"/>
      <c r="G84" s="14"/>
      <c r="H84" s="15"/>
      <c r="I84" s="16"/>
      <c r="J84" s="17"/>
      <c r="K84" s="18"/>
      <c r="L84" s="18"/>
      <c r="M84" s="18"/>
      <c r="N84" s="18"/>
      <c r="O84" s="18"/>
      <c r="P84" s="18"/>
      <c r="Q84" s="19"/>
      <c r="R84" s="20"/>
    </row>
    <row r="85" spans="1:18" ht="11.25" customHeight="1" x14ac:dyDescent="0.2">
      <c r="A85" s="11"/>
      <c r="B85" s="21"/>
      <c r="C85" s="22">
        <v>1</v>
      </c>
      <c r="D85" s="22" t="s">
        <v>6</v>
      </c>
      <c r="E85" s="22">
        <v>5</v>
      </c>
      <c r="F85" s="22" t="s">
        <v>7</v>
      </c>
      <c r="G85" s="23">
        <v>0.5</v>
      </c>
      <c r="H85" s="24">
        <f>ROUND((G85*'Best_Lifts - Tabla 1'!$C$4)/'Settings - Tabla 1'!$B$1,0)*'Settings - Tabla 1'!$B$1</f>
        <v>50</v>
      </c>
      <c r="I85" s="25"/>
      <c r="J85" s="26"/>
      <c r="K85" s="31"/>
      <c r="L85" s="29"/>
      <c r="M85" s="29"/>
      <c r="N85" s="29"/>
      <c r="O85" s="29"/>
      <c r="P85" s="29"/>
      <c r="Q85" s="30"/>
      <c r="R85" s="21"/>
    </row>
    <row r="86" spans="1:18" ht="11.25" customHeight="1" x14ac:dyDescent="0.2">
      <c r="A86" s="11"/>
      <c r="B86" s="21"/>
      <c r="C86" s="22">
        <v>1</v>
      </c>
      <c r="D86" s="22" t="s">
        <v>6</v>
      </c>
      <c r="E86" s="22">
        <v>4</v>
      </c>
      <c r="F86" s="22" t="s">
        <v>7</v>
      </c>
      <c r="G86" s="23">
        <v>0.6</v>
      </c>
      <c r="H86" s="24">
        <f>ROUND((G86*'Best_Lifts - Tabla 1'!$C$4)/'Settings - Tabla 1'!$B$1,0)*'Settings - Tabla 1'!$B$1</f>
        <v>60</v>
      </c>
      <c r="I86" s="25"/>
      <c r="J86" s="26"/>
      <c r="K86" s="27"/>
      <c r="L86" s="29"/>
      <c r="M86" s="29"/>
      <c r="N86" s="29"/>
      <c r="O86" s="29"/>
      <c r="P86" s="29"/>
      <c r="Q86" s="30"/>
      <c r="R86" s="21"/>
    </row>
    <row r="87" spans="1:18" ht="11.25" customHeight="1" x14ac:dyDescent="0.2">
      <c r="A87" s="11"/>
      <c r="B87" s="21"/>
      <c r="C87" s="22">
        <v>2</v>
      </c>
      <c r="D87" s="22" t="s">
        <v>6</v>
      </c>
      <c r="E87" s="22">
        <v>3</v>
      </c>
      <c r="F87" s="22" t="s">
        <v>7</v>
      </c>
      <c r="G87" s="23">
        <v>0.7</v>
      </c>
      <c r="H87" s="24">
        <f>ROUND((G87*'Best_Lifts - Tabla 1'!$C$4)/'Settings - Tabla 1'!$B$1,0)*'Settings - Tabla 1'!$B$1</f>
        <v>70</v>
      </c>
      <c r="I87" s="25"/>
      <c r="J87" s="26"/>
      <c r="K87" s="26"/>
      <c r="L87" s="27"/>
      <c r="M87" s="32"/>
      <c r="N87" s="32"/>
      <c r="O87" s="29"/>
      <c r="P87" s="29"/>
      <c r="Q87" s="30"/>
      <c r="R87" s="21"/>
    </row>
    <row r="88" spans="1:18" ht="11.25" customHeight="1" x14ac:dyDescent="0.2">
      <c r="A88" s="11"/>
      <c r="B88" s="21"/>
      <c r="C88" s="22">
        <v>5</v>
      </c>
      <c r="D88" s="22" t="s">
        <v>6</v>
      </c>
      <c r="E88" s="22">
        <v>3</v>
      </c>
      <c r="F88" s="22" t="s">
        <v>7</v>
      </c>
      <c r="G88" s="23">
        <v>0.8</v>
      </c>
      <c r="H88" s="24">
        <f>ROUND((G88*'Best_Lifts - Tabla 1'!$C$4)/'Settings - Tabla 1'!$B$1,0)*'Settings - Tabla 1'!$B$1</f>
        <v>80</v>
      </c>
      <c r="I88" s="25"/>
      <c r="J88" s="26"/>
      <c r="K88" s="26"/>
      <c r="L88" s="26"/>
      <c r="M88" s="26"/>
      <c r="N88" s="26"/>
      <c r="O88" s="31"/>
      <c r="P88" s="29"/>
      <c r="Q88" s="30"/>
      <c r="R88" s="21"/>
    </row>
    <row r="89" spans="1:18" ht="8.1" customHeight="1" x14ac:dyDescent="0.2">
      <c r="A89" s="11"/>
      <c r="B89" s="27"/>
      <c r="C89" s="13"/>
      <c r="D89" s="13"/>
      <c r="E89" s="13"/>
      <c r="F89" s="13"/>
      <c r="G89" s="14"/>
      <c r="H89" s="15"/>
      <c r="I89" s="33"/>
      <c r="J89" s="17"/>
      <c r="K89" s="17"/>
      <c r="L89" s="17"/>
      <c r="M89" s="17"/>
      <c r="N89" s="17"/>
      <c r="O89" s="32"/>
      <c r="P89" s="32"/>
      <c r="Q89" s="34"/>
      <c r="R89" s="35"/>
    </row>
    <row r="90" spans="1:18" ht="11.25" customHeight="1" x14ac:dyDescent="0.2">
      <c r="A90" s="11"/>
      <c r="B90" s="53" t="s">
        <v>1</v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5"/>
    </row>
    <row r="91" spans="1:18" ht="8.1" customHeight="1" x14ac:dyDescent="0.2">
      <c r="A91" s="11"/>
      <c r="B91" s="12"/>
      <c r="C91" s="13"/>
      <c r="D91" s="13"/>
      <c r="E91" s="13"/>
      <c r="F91" s="13"/>
      <c r="G91" s="14"/>
      <c r="H91" s="15"/>
      <c r="I91" s="16"/>
      <c r="J91" s="17"/>
      <c r="K91" s="18"/>
      <c r="L91" s="18"/>
      <c r="M91" s="18"/>
      <c r="N91" s="18"/>
      <c r="O91" s="18"/>
      <c r="P91" s="18"/>
      <c r="Q91" s="19"/>
      <c r="R91" s="20"/>
    </row>
    <row r="92" spans="1:18" ht="11.25" customHeight="1" x14ac:dyDescent="0.2">
      <c r="A92" s="11"/>
      <c r="B92" s="21"/>
      <c r="C92" s="22">
        <v>1</v>
      </c>
      <c r="D92" s="22" t="s">
        <v>6</v>
      </c>
      <c r="E92" s="22">
        <v>5</v>
      </c>
      <c r="F92" s="22" t="s">
        <v>7</v>
      </c>
      <c r="G92" s="23">
        <v>0.55000000000000004</v>
      </c>
      <c r="H92" s="24">
        <f>ROUND((G92*'Best_Lifts - Tabla 1'!$C$3)/'Settings - Tabla 1'!$B$1,0)*'Settings - Tabla 1'!$B$1</f>
        <v>56</v>
      </c>
      <c r="I92" s="25"/>
      <c r="J92" s="26"/>
      <c r="K92" s="31"/>
      <c r="L92" s="29"/>
      <c r="M92" s="29"/>
      <c r="N92" s="29"/>
      <c r="O92" s="29"/>
      <c r="P92" s="29"/>
      <c r="Q92" s="30"/>
      <c r="R92" s="21"/>
    </row>
    <row r="93" spans="1:18" ht="11.25" customHeight="1" x14ac:dyDescent="0.2">
      <c r="A93" s="11"/>
      <c r="B93" s="21"/>
      <c r="C93" s="22">
        <v>1</v>
      </c>
      <c r="D93" s="22" t="s">
        <v>6</v>
      </c>
      <c r="E93" s="22">
        <v>4</v>
      </c>
      <c r="F93" s="22" t="s">
        <v>7</v>
      </c>
      <c r="G93" s="23">
        <v>0.65</v>
      </c>
      <c r="H93" s="24">
        <f>ROUND((G93*'Best_Lifts - Tabla 1'!$C$3)/'Settings - Tabla 1'!$B$1,0)*'Settings - Tabla 1'!$B$1</f>
        <v>66</v>
      </c>
      <c r="I93" s="25"/>
      <c r="J93" s="26"/>
      <c r="K93" s="27"/>
      <c r="L93" s="32"/>
      <c r="M93" s="32"/>
      <c r="N93" s="32"/>
      <c r="O93" s="29"/>
      <c r="P93" s="29"/>
      <c r="Q93" s="30"/>
      <c r="R93" s="21"/>
    </row>
    <row r="94" spans="1:18" ht="11.25" customHeight="1" x14ac:dyDescent="0.2">
      <c r="A94" s="11"/>
      <c r="B94" s="21"/>
      <c r="C94" s="22">
        <v>5</v>
      </c>
      <c r="D94" s="22" t="s">
        <v>6</v>
      </c>
      <c r="E94" s="22">
        <v>3</v>
      </c>
      <c r="F94" s="22" t="s">
        <v>7</v>
      </c>
      <c r="G94" s="23">
        <v>0.75</v>
      </c>
      <c r="H94" s="24">
        <f>ROUND((G94*'Best_Lifts - Tabla 1'!$C$3)/'Settings - Tabla 1'!$B$1,0)*'Settings - Tabla 1'!$B$1</f>
        <v>76</v>
      </c>
      <c r="I94" s="25"/>
      <c r="J94" s="26"/>
      <c r="K94" s="26"/>
      <c r="L94" s="26"/>
      <c r="M94" s="26"/>
      <c r="N94" s="26"/>
      <c r="O94" s="31"/>
      <c r="P94" s="29"/>
      <c r="Q94" s="30"/>
      <c r="R94" s="21"/>
    </row>
    <row r="95" spans="1:18" ht="8.1" customHeight="1" x14ac:dyDescent="0.2">
      <c r="A95" s="11"/>
      <c r="B95" s="27"/>
      <c r="C95" s="13"/>
      <c r="D95" s="13"/>
      <c r="E95" s="13"/>
      <c r="F95" s="13"/>
      <c r="G95" s="14"/>
      <c r="H95" s="15"/>
      <c r="I95" s="33"/>
      <c r="J95" s="17"/>
      <c r="K95" s="17"/>
      <c r="L95" s="17"/>
      <c r="M95" s="17"/>
      <c r="N95" s="17"/>
      <c r="O95" s="32"/>
      <c r="P95" s="32"/>
      <c r="Q95" s="34"/>
      <c r="R95" s="35"/>
    </row>
    <row r="96" spans="1:18" ht="11.25" customHeight="1" x14ac:dyDescent="0.2">
      <c r="A96" s="11"/>
      <c r="B96" s="53" t="s">
        <v>9</v>
      </c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5"/>
    </row>
    <row r="97" spans="1:18" ht="8.1" customHeight="1" x14ac:dyDescent="0.2">
      <c r="A97" s="11"/>
      <c r="B97" s="12"/>
      <c r="C97" s="13"/>
      <c r="D97" s="13"/>
      <c r="E97" s="13"/>
      <c r="F97" s="13"/>
      <c r="G97" s="14"/>
      <c r="H97" s="15"/>
      <c r="I97" s="16"/>
      <c r="J97" s="17"/>
      <c r="K97" s="17"/>
      <c r="L97" s="17"/>
      <c r="M97" s="18"/>
      <c r="N97" s="18"/>
      <c r="O97" s="18"/>
      <c r="P97" s="18"/>
      <c r="Q97" s="19"/>
      <c r="R97" s="20"/>
    </row>
    <row r="98" spans="1:18" ht="11.25" customHeight="1" x14ac:dyDescent="0.2">
      <c r="A98" s="11"/>
      <c r="B98" s="21"/>
      <c r="C98" s="22">
        <v>3</v>
      </c>
      <c r="D98" s="22" t="s">
        <v>6</v>
      </c>
      <c r="E98" s="22">
        <v>10</v>
      </c>
      <c r="F98" s="22" t="s">
        <v>7</v>
      </c>
      <c r="G98" s="23"/>
      <c r="H98" s="24"/>
      <c r="I98" s="25"/>
      <c r="J98" s="26"/>
      <c r="K98" s="26"/>
      <c r="L98" s="26"/>
      <c r="M98" s="31"/>
      <c r="N98" s="29"/>
      <c r="O98" s="29"/>
      <c r="P98" s="29"/>
      <c r="Q98" s="30"/>
      <c r="R98" s="21"/>
    </row>
    <row r="99" spans="1:18" ht="8.1" customHeight="1" x14ac:dyDescent="0.2">
      <c r="A99" s="11"/>
      <c r="B99" s="27"/>
      <c r="C99" s="13"/>
      <c r="D99" s="13"/>
      <c r="E99" s="13"/>
      <c r="F99" s="13"/>
      <c r="G99" s="14"/>
      <c r="H99" s="15"/>
      <c r="I99" s="33"/>
      <c r="J99" s="17"/>
      <c r="K99" s="17"/>
      <c r="L99" s="17"/>
      <c r="M99" s="32"/>
      <c r="N99" s="32"/>
      <c r="O99" s="32"/>
      <c r="P99" s="32"/>
      <c r="Q99" s="34"/>
      <c r="R99" s="35"/>
    </row>
    <row r="100" spans="1:18" ht="11.25" customHeight="1" x14ac:dyDescent="0.2">
      <c r="A100" s="2"/>
      <c r="B100" s="18"/>
      <c r="C100" s="36"/>
      <c r="D100" s="36"/>
      <c r="E100" s="36"/>
      <c r="F100" s="36"/>
      <c r="G100" s="37"/>
      <c r="H100" s="16"/>
      <c r="I100" s="16"/>
      <c r="J100" s="18"/>
      <c r="K100" s="18"/>
      <c r="L100" s="18"/>
      <c r="M100" s="18"/>
      <c r="N100" s="18"/>
      <c r="O100" s="18"/>
      <c r="P100" s="18"/>
      <c r="Q100" s="18"/>
      <c r="R100" s="18"/>
    </row>
    <row r="101" spans="1:18" ht="12" customHeight="1" x14ac:dyDescent="0.2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ht="15.75" customHeight="1" x14ac:dyDescent="0.2">
      <c r="A102" s="4"/>
      <c r="B102" s="56" t="s">
        <v>14</v>
      </c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8"/>
    </row>
    <row r="103" spans="1:18" ht="9.9499999999999993" customHeight="1" x14ac:dyDescent="0.2">
      <c r="A103" s="2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ht="11.25" customHeight="1" x14ac:dyDescent="0.2">
      <c r="A104" s="11"/>
      <c r="B104" s="53" t="s">
        <v>15</v>
      </c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5"/>
    </row>
    <row r="105" spans="1:18" ht="8.1" customHeight="1" x14ac:dyDescent="0.2">
      <c r="A105" s="11"/>
      <c r="B105" s="12"/>
      <c r="C105" s="13"/>
      <c r="D105" s="13"/>
      <c r="E105" s="13"/>
      <c r="F105" s="13"/>
      <c r="G105" s="14"/>
      <c r="H105" s="15"/>
      <c r="I105" s="16"/>
      <c r="J105" s="17"/>
      <c r="K105" s="17"/>
      <c r="L105" s="18"/>
      <c r="M105" s="18"/>
      <c r="N105" s="18"/>
      <c r="O105" s="18"/>
      <c r="P105" s="18"/>
      <c r="Q105" s="19"/>
      <c r="R105" s="20"/>
    </row>
    <row r="106" spans="1:18" ht="11.25" customHeight="1" x14ac:dyDescent="0.2">
      <c r="A106" s="11"/>
      <c r="B106" s="21"/>
      <c r="C106" s="22">
        <v>2</v>
      </c>
      <c r="D106" s="22" t="s">
        <v>6</v>
      </c>
      <c r="E106" s="22">
        <v>3</v>
      </c>
      <c r="F106" s="22" t="s">
        <v>7</v>
      </c>
      <c r="G106" s="23">
        <v>0.5</v>
      </c>
      <c r="H106" s="24">
        <f>ROUND((G106*'Best_Lifts - Tabla 1'!$C$5)/'Settings - Tabla 1'!$B$1,0)*'Settings - Tabla 1'!$B$1</f>
        <v>50</v>
      </c>
      <c r="I106" s="25"/>
      <c r="J106" s="26"/>
      <c r="K106" s="26"/>
      <c r="L106" s="27"/>
      <c r="M106" s="32"/>
      <c r="N106" s="29"/>
      <c r="O106" s="29"/>
      <c r="P106" s="29"/>
      <c r="Q106" s="30"/>
      <c r="R106" s="21"/>
    </row>
    <row r="107" spans="1:18" ht="11.25" customHeight="1" x14ac:dyDescent="0.2">
      <c r="A107" s="11"/>
      <c r="B107" s="21"/>
      <c r="C107" s="22">
        <v>4</v>
      </c>
      <c r="D107" s="22" t="s">
        <v>6</v>
      </c>
      <c r="E107" s="22">
        <v>2</v>
      </c>
      <c r="F107" s="22" t="s">
        <v>7</v>
      </c>
      <c r="G107" s="23">
        <v>0.6</v>
      </c>
      <c r="H107" s="24">
        <f>ROUND((G107*'Best_Lifts - Tabla 1'!$C$5)/'Settings - Tabla 1'!$B$1,0)*'Settings - Tabla 1'!$B$1</f>
        <v>60</v>
      </c>
      <c r="I107" s="25"/>
      <c r="J107" s="26"/>
      <c r="K107" s="26"/>
      <c r="L107" s="26"/>
      <c r="M107" s="26"/>
      <c r="N107" s="31"/>
      <c r="O107" s="29"/>
      <c r="P107" s="29"/>
      <c r="Q107" s="30"/>
      <c r="R107" s="21"/>
    </row>
    <row r="108" spans="1:18" ht="8.1" customHeight="1" x14ac:dyDescent="0.2">
      <c r="A108" s="11"/>
      <c r="B108" s="27"/>
      <c r="C108" s="13"/>
      <c r="D108" s="13"/>
      <c r="E108" s="13"/>
      <c r="F108" s="13"/>
      <c r="G108" s="14"/>
      <c r="H108" s="15"/>
      <c r="I108" s="33"/>
      <c r="J108" s="17"/>
      <c r="K108" s="17"/>
      <c r="L108" s="17"/>
      <c r="M108" s="17"/>
      <c r="N108" s="32"/>
      <c r="O108" s="32"/>
      <c r="P108" s="32"/>
      <c r="Q108" s="34"/>
      <c r="R108" s="35"/>
    </row>
    <row r="109" spans="1:18" ht="11.25" customHeight="1" x14ac:dyDescent="0.2">
      <c r="A109" s="11"/>
      <c r="B109" s="53" t="s">
        <v>16</v>
      </c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5"/>
    </row>
    <row r="110" spans="1:18" ht="8.1" customHeight="1" x14ac:dyDescent="0.2">
      <c r="A110" s="11"/>
      <c r="B110" s="12"/>
      <c r="C110" s="13"/>
      <c r="D110" s="13"/>
      <c r="E110" s="13"/>
      <c r="F110" s="13"/>
      <c r="G110" s="14"/>
      <c r="H110" s="15"/>
      <c r="I110" s="16"/>
      <c r="J110" s="17"/>
      <c r="K110" s="17"/>
      <c r="L110" s="17"/>
      <c r="M110" s="17"/>
      <c r="N110" s="18"/>
      <c r="O110" s="18"/>
      <c r="P110" s="18"/>
      <c r="Q110" s="19"/>
      <c r="R110" s="20"/>
    </row>
    <row r="111" spans="1:18" ht="11.25" customHeight="1" x14ac:dyDescent="0.2">
      <c r="A111" s="11"/>
      <c r="B111" s="21"/>
      <c r="C111" s="22">
        <v>4</v>
      </c>
      <c r="D111" s="22" t="s">
        <v>6</v>
      </c>
      <c r="E111" s="22">
        <v>6</v>
      </c>
      <c r="F111" s="22" t="s">
        <v>7</v>
      </c>
      <c r="G111" s="23"/>
      <c r="H111" s="24"/>
      <c r="I111" s="25"/>
      <c r="J111" s="26"/>
      <c r="K111" s="26"/>
      <c r="L111" s="26"/>
      <c r="M111" s="26"/>
      <c r="N111" s="31"/>
      <c r="O111" s="29"/>
      <c r="P111" s="29"/>
      <c r="Q111" s="30"/>
      <c r="R111" s="21"/>
    </row>
    <row r="112" spans="1:18" ht="8.1" customHeight="1" x14ac:dyDescent="0.2">
      <c r="A112" s="11"/>
      <c r="B112" s="27"/>
      <c r="C112" s="13"/>
      <c r="D112" s="13"/>
      <c r="E112" s="13"/>
      <c r="F112" s="13"/>
      <c r="G112" s="14"/>
      <c r="H112" s="15"/>
      <c r="I112" s="33"/>
      <c r="J112" s="17"/>
      <c r="K112" s="17"/>
      <c r="L112" s="17"/>
      <c r="M112" s="17"/>
      <c r="N112" s="32"/>
      <c r="O112" s="32"/>
      <c r="P112" s="32"/>
      <c r="Q112" s="34"/>
      <c r="R112" s="35"/>
    </row>
    <row r="113" spans="1:18" ht="11.25" customHeight="1" x14ac:dyDescent="0.2">
      <c r="A113" s="11"/>
      <c r="B113" s="53" t="s">
        <v>17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5"/>
    </row>
    <row r="114" spans="1:18" ht="8.1" customHeight="1" x14ac:dyDescent="0.2">
      <c r="A114" s="11"/>
      <c r="B114" s="12"/>
      <c r="C114" s="13"/>
      <c r="D114" s="13"/>
      <c r="E114" s="13"/>
      <c r="F114" s="13"/>
      <c r="G114" s="14"/>
      <c r="H114" s="15"/>
      <c r="I114" s="16"/>
      <c r="J114" s="17"/>
      <c r="K114" s="17"/>
      <c r="L114" s="17"/>
      <c r="M114" s="17"/>
      <c r="N114" s="17"/>
      <c r="O114" s="18"/>
      <c r="P114" s="18"/>
      <c r="Q114" s="19"/>
      <c r="R114" s="20"/>
    </row>
    <row r="115" spans="1:18" ht="11.25" customHeight="1" x14ac:dyDescent="0.2">
      <c r="A115" s="11"/>
      <c r="B115" s="21"/>
      <c r="C115" s="22">
        <v>5</v>
      </c>
      <c r="D115" s="22" t="s">
        <v>6</v>
      </c>
      <c r="E115" s="22">
        <v>6</v>
      </c>
      <c r="F115" s="22" t="s">
        <v>7</v>
      </c>
      <c r="G115" s="23"/>
      <c r="H115" s="24"/>
      <c r="I115" s="25"/>
      <c r="J115" s="26"/>
      <c r="K115" s="26"/>
      <c r="L115" s="26"/>
      <c r="M115" s="26"/>
      <c r="N115" s="26"/>
      <c r="O115" s="31"/>
      <c r="P115" s="29"/>
      <c r="Q115" s="30"/>
      <c r="R115" s="21"/>
    </row>
    <row r="116" spans="1:18" ht="8.1" customHeight="1" x14ac:dyDescent="0.2">
      <c r="A116" s="11"/>
      <c r="B116" s="27"/>
      <c r="C116" s="13"/>
      <c r="D116" s="13"/>
      <c r="E116" s="13"/>
      <c r="F116" s="13"/>
      <c r="G116" s="14"/>
      <c r="H116" s="15"/>
      <c r="I116" s="33"/>
      <c r="J116" s="17"/>
      <c r="K116" s="17"/>
      <c r="L116" s="17"/>
      <c r="M116" s="17"/>
      <c r="N116" s="17"/>
      <c r="O116" s="32"/>
      <c r="P116" s="32"/>
      <c r="Q116" s="34"/>
      <c r="R116" s="35"/>
    </row>
    <row r="117" spans="1:18" ht="11.25" customHeight="1" x14ac:dyDescent="0.2">
      <c r="A117" s="11"/>
      <c r="B117" s="53" t="s">
        <v>18</v>
      </c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5"/>
    </row>
    <row r="118" spans="1:18" ht="8.1" customHeight="1" x14ac:dyDescent="0.2">
      <c r="A118" s="11"/>
      <c r="B118" s="12"/>
      <c r="C118" s="13"/>
      <c r="D118" s="13"/>
      <c r="E118" s="13"/>
      <c r="F118" s="13"/>
      <c r="G118" s="14"/>
      <c r="H118" s="15"/>
      <c r="I118" s="16"/>
      <c r="J118" s="17"/>
      <c r="K118" s="18"/>
      <c r="L118" s="18"/>
      <c r="M118" s="18"/>
      <c r="N118" s="18"/>
      <c r="O118" s="18"/>
      <c r="P118" s="18"/>
      <c r="Q118" s="19"/>
      <c r="R118" s="20"/>
    </row>
    <row r="119" spans="1:18" ht="11.25" customHeight="1" x14ac:dyDescent="0.2">
      <c r="A119" s="11"/>
      <c r="B119" s="21"/>
      <c r="C119" s="22">
        <v>1</v>
      </c>
      <c r="D119" s="22" t="s">
        <v>6</v>
      </c>
      <c r="E119" s="22">
        <v>4</v>
      </c>
      <c r="F119" s="22" t="s">
        <v>7</v>
      </c>
      <c r="G119" s="23">
        <v>0.6</v>
      </c>
      <c r="H119" s="24">
        <f>ROUND((G119*'Best_Lifts - Tabla 1'!$C$5)/'Settings - Tabla 1'!$B$1,0)*'Settings - Tabla 1'!$B$1</f>
        <v>60</v>
      </c>
      <c r="I119" s="25"/>
      <c r="J119" s="26"/>
      <c r="K119" s="27"/>
      <c r="L119" s="29"/>
      <c r="M119" s="29"/>
      <c r="N119" s="29"/>
      <c r="O119" s="29"/>
      <c r="P119" s="29"/>
      <c r="Q119" s="30"/>
      <c r="R119" s="21"/>
    </row>
    <row r="120" spans="1:18" ht="11.25" customHeight="1" x14ac:dyDescent="0.2">
      <c r="A120" s="11"/>
      <c r="B120" s="21"/>
      <c r="C120" s="22">
        <v>2</v>
      </c>
      <c r="D120" s="22" t="s">
        <v>6</v>
      </c>
      <c r="E120" s="22">
        <v>4</v>
      </c>
      <c r="F120" s="22" t="s">
        <v>7</v>
      </c>
      <c r="G120" s="23">
        <v>0.7</v>
      </c>
      <c r="H120" s="24">
        <f>ROUND((G120*'Best_Lifts - Tabla 1'!$C$5)/'Settings - Tabla 1'!$B$1,0)*'Settings - Tabla 1'!$B$1</f>
        <v>70</v>
      </c>
      <c r="I120" s="25"/>
      <c r="J120" s="26"/>
      <c r="K120" s="26"/>
      <c r="L120" s="31"/>
      <c r="M120" s="29"/>
      <c r="N120" s="29"/>
      <c r="O120" s="29"/>
      <c r="P120" s="29"/>
      <c r="Q120" s="30"/>
      <c r="R120" s="21"/>
    </row>
    <row r="121" spans="1:18" ht="11.25" customHeight="1" x14ac:dyDescent="0.2">
      <c r="A121" s="11"/>
      <c r="B121" s="21"/>
      <c r="C121" s="22">
        <v>2</v>
      </c>
      <c r="D121" s="22" t="s">
        <v>6</v>
      </c>
      <c r="E121" s="22">
        <v>3</v>
      </c>
      <c r="F121" s="22" t="s">
        <v>7</v>
      </c>
      <c r="G121" s="23">
        <v>0.8</v>
      </c>
      <c r="H121" s="24">
        <f>ROUND((G121*'Best_Lifts - Tabla 1'!$C$5)/'Settings - Tabla 1'!$B$1,0)*'Settings - Tabla 1'!$B$1</f>
        <v>80</v>
      </c>
      <c r="I121" s="25"/>
      <c r="J121" s="26"/>
      <c r="K121" s="26"/>
      <c r="L121" s="27"/>
      <c r="M121" s="32"/>
      <c r="N121" s="29"/>
      <c r="O121" s="29"/>
      <c r="P121" s="29"/>
      <c r="Q121" s="30"/>
      <c r="R121" s="21"/>
    </row>
    <row r="122" spans="1:18" ht="11.25" customHeight="1" x14ac:dyDescent="0.2">
      <c r="A122" s="11"/>
      <c r="B122" s="21"/>
      <c r="C122" s="22">
        <v>4</v>
      </c>
      <c r="D122" s="22" t="s">
        <v>6</v>
      </c>
      <c r="E122" s="22">
        <v>2</v>
      </c>
      <c r="F122" s="22" t="s">
        <v>7</v>
      </c>
      <c r="G122" s="23">
        <v>0.9</v>
      </c>
      <c r="H122" s="24">
        <f>ROUND((G122*'Best_Lifts - Tabla 1'!$C$5)/'Settings - Tabla 1'!$B$1,0)*'Settings - Tabla 1'!$B$1</f>
        <v>90</v>
      </c>
      <c r="I122" s="25"/>
      <c r="J122" s="26"/>
      <c r="K122" s="26"/>
      <c r="L122" s="26"/>
      <c r="M122" s="26"/>
      <c r="N122" s="31"/>
      <c r="O122" s="29"/>
      <c r="P122" s="29"/>
      <c r="Q122" s="30"/>
      <c r="R122" s="21"/>
    </row>
    <row r="123" spans="1:18" ht="8.1" customHeight="1" x14ac:dyDescent="0.2">
      <c r="A123" s="11"/>
      <c r="B123" s="27"/>
      <c r="C123" s="13"/>
      <c r="D123" s="13"/>
      <c r="E123" s="13"/>
      <c r="F123" s="13"/>
      <c r="G123" s="14"/>
      <c r="H123" s="15"/>
      <c r="I123" s="33"/>
      <c r="J123" s="17"/>
      <c r="K123" s="17"/>
      <c r="L123" s="17"/>
      <c r="M123" s="17"/>
      <c r="N123" s="32"/>
      <c r="O123" s="32"/>
      <c r="P123" s="32"/>
      <c r="Q123" s="34"/>
      <c r="R123" s="35"/>
    </row>
    <row r="124" spans="1:18" ht="11.25" customHeight="1" x14ac:dyDescent="0.2">
      <c r="A124" s="11"/>
      <c r="B124" s="53" t="s">
        <v>19</v>
      </c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5"/>
    </row>
    <row r="125" spans="1:18" ht="8.1" customHeight="1" x14ac:dyDescent="0.2">
      <c r="A125" s="11"/>
      <c r="B125" s="12"/>
      <c r="C125" s="13"/>
      <c r="D125" s="13"/>
      <c r="E125" s="13"/>
      <c r="F125" s="13"/>
      <c r="G125" s="14"/>
      <c r="H125" s="15"/>
      <c r="I125" s="16"/>
      <c r="J125" s="17"/>
      <c r="K125" s="17"/>
      <c r="L125" s="17"/>
      <c r="M125" s="17"/>
      <c r="N125" s="17"/>
      <c r="O125" s="18"/>
      <c r="P125" s="18"/>
      <c r="Q125" s="19"/>
      <c r="R125" s="20"/>
    </row>
    <row r="126" spans="1:18" ht="11.25" customHeight="1" x14ac:dyDescent="0.2">
      <c r="A126" s="11"/>
      <c r="B126" s="21"/>
      <c r="C126" s="22">
        <v>5</v>
      </c>
      <c r="D126" s="22" t="s">
        <v>6</v>
      </c>
      <c r="E126" s="22">
        <v>5</v>
      </c>
      <c r="F126" s="22" t="s">
        <v>7</v>
      </c>
      <c r="G126" s="23"/>
      <c r="H126" s="24"/>
      <c r="I126" s="25"/>
      <c r="J126" s="26"/>
      <c r="K126" s="26"/>
      <c r="L126" s="26"/>
      <c r="M126" s="26"/>
      <c r="N126" s="26"/>
      <c r="O126" s="31"/>
      <c r="P126" s="29"/>
      <c r="Q126" s="30"/>
      <c r="R126" s="21"/>
    </row>
    <row r="127" spans="1:18" ht="8.1" customHeight="1" x14ac:dyDescent="0.2">
      <c r="A127" s="11"/>
      <c r="B127" s="27"/>
      <c r="C127" s="13"/>
      <c r="D127" s="13"/>
      <c r="E127" s="13"/>
      <c r="F127" s="13"/>
      <c r="G127" s="14"/>
      <c r="H127" s="15"/>
      <c r="I127" s="33"/>
      <c r="J127" s="17"/>
      <c r="K127" s="17"/>
      <c r="L127" s="17"/>
      <c r="M127" s="17"/>
      <c r="N127" s="17"/>
      <c r="O127" s="32"/>
      <c r="P127" s="32"/>
      <c r="Q127" s="34"/>
      <c r="R127" s="35"/>
    </row>
    <row r="128" spans="1:18" ht="11.25" customHeight="1" x14ac:dyDescent="0.2">
      <c r="A128" s="2"/>
      <c r="B128" s="42"/>
      <c r="C128" s="18"/>
      <c r="D128" s="18"/>
      <c r="E128" s="18"/>
      <c r="F128" s="18"/>
      <c r="G128" s="18"/>
      <c r="H128" s="18"/>
      <c r="I128" s="18"/>
      <c r="J128" s="43"/>
      <c r="K128" s="43"/>
      <c r="L128" s="43"/>
      <c r="M128" s="43"/>
      <c r="N128" s="43"/>
      <c r="O128" s="43"/>
      <c r="P128" s="43"/>
      <c r="Q128" s="43"/>
      <c r="R128" s="43"/>
    </row>
    <row r="129" spans="1:18" ht="12" customHeight="1" x14ac:dyDescent="0.2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ht="15.75" customHeight="1" x14ac:dyDescent="0.2">
      <c r="A130" s="4"/>
      <c r="B130" s="56" t="s">
        <v>20</v>
      </c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8"/>
    </row>
    <row r="131" spans="1:18" ht="9.9499999999999993" customHeight="1" x14ac:dyDescent="0.2">
      <c r="A131" s="2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ht="11.25" customHeight="1" x14ac:dyDescent="0.2">
      <c r="A132" s="11"/>
      <c r="B132" s="53" t="s">
        <v>1</v>
      </c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5"/>
    </row>
    <row r="133" spans="1:18" ht="8.1" customHeight="1" x14ac:dyDescent="0.2">
      <c r="A133" s="11"/>
      <c r="B133" s="12"/>
      <c r="C133" s="13"/>
      <c r="D133" s="13"/>
      <c r="E133" s="13"/>
      <c r="F133" s="13"/>
      <c r="G133" s="14"/>
      <c r="H133" s="15"/>
      <c r="I133" s="16"/>
      <c r="J133" s="17"/>
      <c r="K133" s="18"/>
      <c r="L133" s="18"/>
      <c r="M133" s="18"/>
      <c r="N133" s="18"/>
      <c r="O133" s="18"/>
      <c r="P133" s="18"/>
      <c r="Q133" s="19"/>
      <c r="R133" s="20"/>
    </row>
    <row r="134" spans="1:18" ht="11.25" customHeight="1" x14ac:dyDescent="0.2">
      <c r="A134" s="11"/>
      <c r="B134" s="21"/>
      <c r="C134" s="22">
        <v>1</v>
      </c>
      <c r="D134" s="22" t="s">
        <v>6</v>
      </c>
      <c r="E134" s="22">
        <v>5</v>
      </c>
      <c r="F134" s="22" t="s">
        <v>7</v>
      </c>
      <c r="G134" s="23">
        <v>0.5</v>
      </c>
      <c r="H134" s="24">
        <f>ROUND((G134*'Best_Lifts - Tabla 1'!$C$3)/'Settings - Tabla 1'!$B$1,0)*'Settings - Tabla 1'!$B$1</f>
        <v>50</v>
      </c>
      <c r="I134" s="25"/>
      <c r="J134" s="26"/>
      <c r="K134" s="31"/>
      <c r="L134" s="29"/>
      <c r="M134" s="29"/>
      <c r="N134" s="29"/>
      <c r="O134" s="29"/>
      <c r="P134" s="29"/>
      <c r="Q134" s="30"/>
      <c r="R134" s="21"/>
    </row>
    <row r="135" spans="1:18" ht="11.25" customHeight="1" x14ac:dyDescent="0.2">
      <c r="A135" s="11"/>
      <c r="B135" s="21"/>
      <c r="C135" s="22">
        <v>1</v>
      </c>
      <c r="D135" s="22" t="s">
        <v>6</v>
      </c>
      <c r="E135" s="22">
        <v>4</v>
      </c>
      <c r="F135" s="22" t="s">
        <v>7</v>
      </c>
      <c r="G135" s="23">
        <v>0.6</v>
      </c>
      <c r="H135" s="24">
        <f>ROUND((G135*'Best_Lifts - Tabla 1'!$C$3)/'Settings - Tabla 1'!$B$1,0)*'Settings - Tabla 1'!$B$1</f>
        <v>60</v>
      </c>
      <c r="I135" s="25"/>
      <c r="J135" s="26"/>
      <c r="K135" s="27"/>
      <c r="L135" s="29"/>
      <c r="M135" s="29"/>
      <c r="N135" s="29"/>
      <c r="O135" s="29"/>
      <c r="P135" s="29"/>
      <c r="Q135" s="30"/>
      <c r="R135" s="21"/>
    </row>
    <row r="136" spans="1:18" ht="11.25" customHeight="1" x14ac:dyDescent="0.2">
      <c r="A136" s="11"/>
      <c r="B136" s="21"/>
      <c r="C136" s="22">
        <v>2</v>
      </c>
      <c r="D136" s="22" t="s">
        <v>6</v>
      </c>
      <c r="E136" s="22">
        <v>3</v>
      </c>
      <c r="F136" s="22" t="s">
        <v>7</v>
      </c>
      <c r="G136" s="23">
        <v>0.7</v>
      </c>
      <c r="H136" s="24">
        <f>ROUND((G136*'Best_Lifts - Tabla 1'!$C$3)/'Settings - Tabla 1'!$B$1,0)*'Settings - Tabla 1'!$B$1</f>
        <v>70</v>
      </c>
      <c r="I136" s="25"/>
      <c r="J136" s="26"/>
      <c r="K136" s="26"/>
      <c r="L136" s="27"/>
      <c r="M136" s="29"/>
      <c r="N136" s="29"/>
      <c r="O136" s="29"/>
      <c r="P136" s="29"/>
      <c r="Q136" s="30"/>
      <c r="R136" s="21"/>
    </row>
    <row r="137" spans="1:18" ht="11.25" customHeight="1" x14ac:dyDescent="0.2">
      <c r="A137" s="11"/>
      <c r="B137" s="21"/>
      <c r="C137" s="22">
        <v>3</v>
      </c>
      <c r="D137" s="22" t="s">
        <v>6</v>
      </c>
      <c r="E137" s="22">
        <v>3</v>
      </c>
      <c r="F137" s="22" t="s">
        <v>7</v>
      </c>
      <c r="G137" s="23">
        <v>0.8</v>
      </c>
      <c r="H137" s="24">
        <f>ROUND((G137*'Best_Lifts - Tabla 1'!$C$3)/'Settings - Tabla 1'!$B$1,0)*'Settings - Tabla 1'!$B$1</f>
        <v>80</v>
      </c>
      <c r="I137" s="25"/>
      <c r="J137" s="26"/>
      <c r="K137" s="26"/>
      <c r="L137" s="26"/>
      <c r="M137" s="31"/>
      <c r="N137" s="29"/>
      <c r="O137" s="29"/>
      <c r="P137" s="29"/>
      <c r="Q137" s="30"/>
      <c r="R137" s="21"/>
    </row>
    <row r="138" spans="1:18" ht="11.25" customHeight="1" x14ac:dyDescent="0.2">
      <c r="A138" s="11"/>
      <c r="B138" s="21"/>
      <c r="C138" s="22">
        <v>2</v>
      </c>
      <c r="D138" s="22" t="s">
        <v>6</v>
      </c>
      <c r="E138" s="22">
        <v>3</v>
      </c>
      <c r="F138" s="22" t="s">
        <v>7</v>
      </c>
      <c r="G138" s="23">
        <v>0.85</v>
      </c>
      <c r="H138" s="24">
        <f>ROUND((G138*'Best_Lifts - Tabla 1'!$C$3)/'Settings - Tabla 1'!$B$1,0)*'Settings - Tabla 1'!$B$1</f>
        <v>86</v>
      </c>
      <c r="I138" s="25"/>
      <c r="J138" s="26"/>
      <c r="K138" s="26"/>
      <c r="L138" s="12"/>
      <c r="M138" s="29"/>
      <c r="N138" s="29"/>
      <c r="O138" s="29"/>
      <c r="P138" s="29"/>
      <c r="Q138" s="30"/>
      <c r="R138" s="21"/>
    </row>
    <row r="139" spans="1:18" ht="8.1" customHeight="1" x14ac:dyDescent="0.2">
      <c r="A139" s="11"/>
      <c r="B139" s="27"/>
      <c r="C139" s="13"/>
      <c r="D139" s="13"/>
      <c r="E139" s="13"/>
      <c r="F139" s="13"/>
      <c r="G139" s="14"/>
      <c r="H139" s="15"/>
      <c r="I139" s="33"/>
      <c r="J139" s="17"/>
      <c r="K139" s="17"/>
      <c r="L139" s="32"/>
      <c r="M139" s="32"/>
      <c r="N139" s="32"/>
      <c r="O139" s="32"/>
      <c r="P139" s="32"/>
      <c r="Q139" s="34"/>
      <c r="R139" s="35"/>
    </row>
    <row r="140" spans="1:18" ht="11.25" customHeight="1" x14ac:dyDescent="0.2">
      <c r="A140" s="11"/>
      <c r="B140" s="53" t="s">
        <v>2</v>
      </c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5"/>
    </row>
    <row r="141" spans="1:18" ht="8.1" customHeight="1" x14ac:dyDescent="0.2">
      <c r="A141" s="11"/>
      <c r="B141" s="12"/>
      <c r="C141" s="13"/>
      <c r="D141" s="13"/>
      <c r="E141" s="13"/>
      <c r="F141" s="13"/>
      <c r="G141" s="14"/>
      <c r="H141" s="15"/>
      <c r="I141" s="16"/>
      <c r="J141" s="17"/>
      <c r="K141" s="18"/>
      <c r="L141" s="18"/>
      <c r="M141" s="18"/>
      <c r="N141" s="18"/>
      <c r="O141" s="18"/>
      <c r="P141" s="18"/>
      <c r="Q141" s="19"/>
      <c r="R141" s="20"/>
    </row>
    <row r="142" spans="1:18" ht="11.25" customHeight="1" x14ac:dyDescent="0.2">
      <c r="A142" s="11"/>
      <c r="B142" s="21"/>
      <c r="C142" s="22">
        <v>1</v>
      </c>
      <c r="D142" s="22" t="s">
        <v>6</v>
      </c>
      <c r="E142" s="22">
        <v>5</v>
      </c>
      <c r="F142" s="22" t="s">
        <v>7</v>
      </c>
      <c r="G142" s="23">
        <v>0.5</v>
      </c>
      <c r="H142" s="24">
        <f>ROUND((G142*'Best_Lifts - Tabla 1'!$C$4)/'Settings - Tabla 1'!$B$1,0)*'Settings - Tabla 1'!$B$1</f>
        <v>50</v>
      </c>
      <c r="I142" s="25"/>
      <c r="J142" s="26"/>
      <c r="K142" s="31"/>
      <c r="L142" s="29"/>
      <c r="M142" s="29"/>
      <c r="N142" s="29"/>
      <c r="O142" s="29"/>
      <c r="P142" s="29"/>
      <c r="Q142" s="30"/>
      <c r="R142" s="21"/>
    </row>
    <row r="143" spans="1:18" ht="11.25" customHeight="1" x14ac:dyDescent="0.2">
      <c r="A143" s="11"/>
      <c r="B143" s="21"/>
      <c r="C143" s="22">
        <v>1</v>
      </c>
      <c r="D143" s="22" t="s">
        <v>6</v>
      </c>
      <c r="E143" s="22">
        <v>4</v>
      </c>
      <c r="F143" s="22" t="s">
        <v>7</v>
      </c>
      <c r="G143" s="23">
        <v>0.6</v>
      </c>
      <c r="H143" s="24">
        <f>ROUND((G143*'Best_Lifts - Tabla 1'!$C$4)/'Settings - Tabla 1'!$B$1,0)*'Settings - Tabla 1'!$B$1</f>
        <v>60</v>
      </c>
      <c r="I143" s="25"/>
      <c r="J143" s="26"/>
      <c r="K143" s="27"/>
      <c r="L143" s="29"/>
      <c r="M143" s="29"/>
      <c r="N143" s="29"/>
      <c r="O143" s="29"/>
      <c r="P143" s="29"/>
      <c r="Q143" s="30"/>
      <c r="R143" s="21"/>
    </row>
    <row r="144" spans="1:18" ht="11.25" customHeight="1" x14ac:dyDescent="0.2">
      <c r="A144" s="11"/>
      <c r="B144" s="21"/>
      <c r="C144" s="22">
        <v>2</v>
      </c>
      <c r="D144" s="22" t="s">
        <v>6</v>
      </c>
      <c r="E144" s="22">
        <v>3</v>
      </c>
      <c r="F144" s="22" t="s">
        <v>7</v>
      </c>
      <c r="G144" s="23">
        <v>0.7</v>
      </c>
      <c r="H144" s="24">
        <f>ROUND((G144*'Best_Lifts - Tabla 1'!$C$4)/'Settings - Tabla 1'!$B$1,0)*'Settings - Tabla 1'!$B$1</f>
        <v>70</v>
      </c>
      <c r="I144" s="25"/>
      <c r="J144" s="26"/>
      <c r="K144" s="26"/>
      <c r="L144" s="27"/>
      <c r="M144" s="32"/>
      <c r="N144" s="32"/>
      <c r="O144" s="29"/>
      <c r="P144" s="29"/>
      <c r="Q144" s="30"/>
      <c r="R144" s="21"/>
    </row>
    <row r="145" spans="1:18" ht="11.25" customHeight="1" x14ac:dyDescent="0.2">
      <c r="A145" s="11"/>
      <c r="B145" s="21"/>
      <c r="C145" s="22">
        <v>5</v>
      </c>
      <c r="D145" s="22" t="s">
        <v>6</v>
      </c>
      <c r="E145" s="22">
        <v>3</v>
      </c>
      <c r="F145" s="22" t="s">
        <v>7</v>
      </c>
      <c r="G145" s="23">
        <v>0.8</v>
      </c>
      <c r="H145" s="24">
        <f>ROUND((G145*'Best_Lifts - Tabla 1'!$C$4)/'Settings - Tabla 1'!$B$1,0)*'Settings - Tabla 1'!$B$1</f>
        <v>80</v>
      </c>
      <c r="I145" s="25"/>
      <c r="J145" s="26"/>
      <c r="K145" s="26"/>
      <c r="L145" s="26"/>
      <c r="M145" s="26"/>
      <c r="N145" s="26"/>
      <c r="O145" s="31"/>
      <c r="P145" s="29"/>
      <c r="Q145" s="30"/>
      <c r="R145" s="21"/>
    </row>
    <row r="146" spans="1:18" ht="8.1" customHeight="1" x14ac:dyDescent="0.2">
      <c r="A146" s="11"/>
      <c r="B146" s="27"/>
      <c r="C146" s="13"/>
      <c r="D146" s="13"/>
      <c r="E146" s="13"/>
      <c r="F146" s="13"/>
      <c r="G146" s="14"/>
      <c r="H146" s="15"/>
      <c r="I146" s="33"/>
      <c r="J146" s="17"/>
      <c r="K146" s="17"/>
      <c r="L146" s="17"/>
      <c r="M146" s="17"/>
      <c r="N146" s="17"/>
      <c r="O146" s="32"/>
      <c r="P146" s="32"/>
      <c r="Q146" s="34"/>
      <c r="R146" s="35"/>
    </row>
    <row r="147" spans="1:18" ht="11.25" customHeight="1" x14ac:dyDescent="0.2">
      <c r="A147" s="11"/>
      <c r="B147" s="53" t="s">
        <v>1</v>
      </c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5"/>
    </row>
    <row r="148" spans="1:18" ht="8.1" customHeight="1" x14ac:dyDescent="0.2">
      <c r="A148" s="11"/>
      <c r="B148" s="12"/>
      <c r="C148" s="13"/>
      <c r="D148" s="13"/>
      <c r="E148" s="13"/>
      <c r="F148" s="13"/>
      <c r="G148" s="14"/>
      <c r="H148" s="15"/>
      <c r="I148" s="16"/>
      <c r="J148" s="17"/>
      <c r="K148" s="18"/>
      <c r="L148" s="18"/>
      <c r="M148" s="18"/>
      <c r="N148" s="18"/>
      <c r="O148" s="18"/>
      <c r="P148" s="18"/>
      <c r="Q148" s="19"/>
      <c r="R148" s="20"/>
    </row>
    <row r="149" spans="1:18" ht="11.25" customHeight="1" x14ac:dyDescent="0.2">
      <c r="A149" s="11"/>
      <c r="B149" s="21"/>
      <c r="C149" s="22">
        <v>1</v>
      </c>
      <c r="D149" s="22" t="s">
        <v>6</v>
      </c>
      <c r="E149" s="22">
        <v>4</v>
      </c>
      <c r="F149" s="22" t="s">
        <v>7</v>
      </c>
      <c r="G149" s="23">
        <v>0.55000000000000004</v>
      </c>
      <c r="H149" s="24">
        <f>ROUND((G149*'Best_Lifts - Tabla 1'!$C$3)/'Settings - Tabla 1'!$B$1,0)*'Settings - Tabla 1'!$B$1</f>
        <v>56</v>
      </c>
      <c r="I149" s="25"/>
      <c r="J149" s="26"/>
      <c r="K149" s="27"/>
      <c r="L149" s="29"/>
      <c r="M149" s="29"/>
      <c r="N149" s="29"/>
      <c r="O149" s="29"/>
      <c r="P149" s="29"/>
      <c r="Q149" s="30"/>
      <c r="R149" s="21"/>
    </row>
    <row r="150" spans="1:18" ht="11.25" customHeight="1" x14ac:dyDescent="0.2">
      <c r="A150" s="11"/>
      <c r="B150" s="21"/>
      <c r="C150" s="22">
        <v>2</v>
      </c>
      <c r="D150" s="22" t="s">
        <v>6</v>
      </c>
      <c r="E150" s="22">
        <v>4</v>
      </c>
      <c r="F150" s="22" t="s">
        <v>7</v>
      </c>
      <c r="G150" s="23">
        <v>0.65</v>
      </c>
      <c r="H150" s="24">
        <f>ROUND((G150*'Best_Lifts - Tabla 1'!$C$3)/'Settings - Tabla 1'!$B$1,0)*'Settings - Tabla 1'!$B$1</f>
        <v>66</v>
      </c>
      <c r="I150" s="25"/>
      <c r="J150" s="26"/>
      <c r="K150" s="26"/>
      <c r="L150" s="27"/>
      <c r="M150" s="32"/>
      <c r="N150" s="29"/>
      <c r="O150" s="29"/>
      <c r="P150" s="29"/>
      <c r="Q150" s="30"/>
      <c r="R150" s="21"/>
    </row>
    <row r="151" spans="1:18" ht="11.25" customHeight="1" x14ac:dyDescent="0.2">
      <c r="A151" s="11"/>
      <c r="B151" s="21"/>
      <c r="C151" s="22">
        <v>4</v>
      </c>
      <c r="D151" s="22" t="s">
        <v>6</v>
      </c>
      <c r="E151" s="22">
        <v>4</v>
      </c>
      <c r="F151" s="22" t="s">
        <v>7</v>
      </c>
      <c r="G151" s="23">
        <v>0.75</v>
      </c>
      <c r="H151" s="24">
        <f>ROUND((G151*'Best_Lifts - Tabla 1'!$C$3)/'Settings - Tabla 1'!$B$1,0)*'Settings - Tabla 1'!$B$1</f>
        <v>76</v>
      </c>
      <c r="I151" s="25"/>
      <c r="J151" s="26"/>
      <c r="K151" s="26"/>
      <c r="L151" s="26"/>
      <c r="M151" s="26"/>
      <c r="N151" s="31"/>
      <c r="O151" s="29"/>
      <c r="P151" s="29"/>
      <c r="Q151" s="30"/>
      <c r="R151" s="21"/>
    </row>
    <row r="152" spans="1:18" ht="8.1" customHeight="1" x14ac:dyDescent="0.2">
      <c r="A152" s="11"/>
      <c r="B152" s="27"/>
      <c r="C152" s="13"/>
      <c r="D152" s="13"/>
      <c r="E152" s="13"/>
      <c r="F152" s="13"/>
      <c r="G152" s="14"/>
      <c r="H152" s="15"/>
      <c r="I152" s="33"/>
      <c r="J152" s="17"/>
      <c r="K152" s="17"/>
      <c r="L152" s="17"/>
      <c r="M152" s="17"/>
      <c r="N152" s="32"/>
      <c r="O152" s="32"/>
      <c r="P152" s="32"/>
      <c r="Q152" s="34"/>
      <c r="R152" s="35"/>
    </row>
    <row r="153" spans="1:18" ht="11.25" customHeight="1" x14ac:dyDescent="0.2">
      <c r="A153" s="11"/>
      <c r="B153" s="53" t="s">
        <v>21</v>
      </c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5"/>
    </row>
    <row r="154" spans="1:18" ht="8.1" customHeight="1" x14ac:dyDescent="0.2">
      <c r="A154" s="11"/>
      <c r="B154" s="12"/>
      <c r="C154" s="13"/>
      <c r="D154" s="13"/>
      <c r="E154" s="13"/>
      <c r="F154" s="13"/>
      <c r="G154" s="14"/>
      <c r="H154" s="15"/>
      <c r="I154" s="16"/>
      <c r="J154" s="17"/>
      <c r="K154" s="17"/>
      <c r="L154" s="17"/>
      <c r="M154" s="17"/>
      <c r="N154" s="17"/>
      <c r="O154" s="18"/>
      <c r="P154" s="18"/>
      <c r="Q154" s="19"/>
      <c r="R154" s="20"/>
    </row>
    <row r="155" spans="1:18" ht="11.25" customHeight="1" x14ac:dyDescent="0.2">
      <c r="A155" s="11"/>
      <c r="B155" s="21"/>
      <c r="C155" s="22">
        <v>5</v>
      </c>
      <c r="D155" s="22" t="s">
        <v>6</v>
      </c>
      <c r="E155" s="22">
        <v>10</v>
      </c>
      <c r="F155" s="22" t="s">
        <v>7</v>
      </c>
      <c r="G155" s="23"/>
      <c r="H155" s="24"/>
      <c r="I155" s="25"/>
      <c r="J155" s="26"/>
      <c r="K155" s="26"/>
      <c r="L155" s="26"/>
      <c r="M155" s="26"/>
      <c r="N155" s="26"/>
      <c r="O155" s="31"/>
      <c r="P155" s="29"/>
      <c r="Q155" s="30"/>
      <c r="R155" s="21"/>
    </row>
    <row r="156" spans="1:18" ht="8.1" customHeight="1" x14ac:dyDescent="0.2">
      <c r="A156" s="11"/>
      <c r="B156" s="27"/>
      <c r="C156" s="13"/>
      <c r="D156" s="13"/>
      <c r="E156" s="13"/>
      <c r="F156" s="13"/>
      <c r="G156" s="14"/>
      <c r="H156" s="15"/>
      <c r="I156" s="33"/>
      <c r="J156" s="17"/>
      <c r="K156" s="17"/>
      <c r="L156" s="17"/>
      <c r="M156" s="17"/>
      <c r="N156" s="17"/>
      <c r="O156" s="32"/>
      <c r="P156" s="32"/>
      <c r="Q156" s="34"/>
      <c r="R156" s="35"/>
    </row>
    <row r="157" spans="1:18" ht="11.25" customHeight="1" x14ac:dyDescent="0.2">
      <c r="A157" s="11"/>
      <c r="B157" s="53" t="s">
        <v>9</v>
      </c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5"/>
    </row>
    <row r="158" spans="1:18" ht="8.1" customHeight="1" x14ac:dyDescent="0.2">
      <c r="A158" s="11"/>
      <c r="B158" s="12"/>
      <c r="C158" s="13"/>
      <c r="D158" s="13"/>
      <c r="E158" s="13"/>
      <c r="F158" s="13"/>
      <c r="G158" s="14"/>
      <c r="H158" s="15"/>
      <c r="I158" s="16"/>
      <c r="J158" s="17"/>
      <c r="K158" s="17"/>
      <c r="L158" s="17"/>
      <c r="M158" s="17"/>
      <c r="N158" s="17"/>
      <c r="O158" s="18"/>
      <c r="P158" s="18"/>
      <c r="Q158" s="19"/>
      <c r="R158" s="20"/>
    </row>
    <row r="159" spans="1:18" ht="11.25" customHeight="1" x14ac:dyDescent="0.2">
      <c r="A159" s="11"/>
      <c r="B159" s="21"/>
      <c r="C159" s="22">
        <v>3</v>
      </c>
      <c r="D159" s="22" t="s">
        <v>6</v>
      </c>
      <c r="E159" s="22">
        <v>10</v>
      </c>
      <c r="F159" s="22" t="s">
        <v>7</v>
      </c>
      <c r="G159" s="23"/>
      <c r="H159" s="24"/>
      <c r="I159" s="25"/>
      <c r="J159" s="26"/>
      <c r="K159" s="26"/>
      <c r="L159" s="26"/>
      <c r="M159" s="26"/>
      <c r="N159" s="26"/>
      <c r="O159" s="31"/>
      <c r="P159" s="29"/>
      <c r="Q159" s="30"/>
      <c r="R159" s="21"/>
    </row>
    <row r="160" spans="1:18" ht="8.1" customHeight="1" x14ac:dyDescent="0.2">
      <c r="A160" s="11"/>
      <c r="B160" s="27"/>
      <c r="C160" s="13"/>
      <c r="D160" s="13"/>
      <c r="E160" s="13"/>
      <c r="F160" s="13"/>
      <c r="G160" s="14"/>
      <c r="H160" s="15"/>
      <c r="I160" s="33"/>
      <c r="J160" s="17"/>
      <c r="K160" s="17"/>
      <c r="L160" s="17"/>
      <c r="M160" s="17"/>
      <c r="N160" s="17"/>
      <c r="O160" s="32"/>
      <c r="P160" s="32"/>
      <c r="Q160" s="34"/>
      <c r="R160" s="35"/>
    </row>
    <row r="161" spans="1:18" ht="17.100000000000001" customHeight="1" x14ac:dyDescent="0.2">
      <c r="A161" s="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</row>
    <row r="162" spans="1:18" ht="12" customHeight="1" x14ac:dyDescent="0.2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ht="15.75" customHeight="1" x14ac:dyDescent="0.2">
      <c r="A163" s="4"/>
      <c r="B163" s="56" t="s">
        <v>22</v>
      </c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8"/>
    </row>
    <row r="164" spans="1:18" ht="9.9499999999999993" customHeight="1" x14ac:dyDescent="0.2">
      <c r="A164" s="2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ht="11.25" customHeight="1" x14ac:dyDescent="0.2">
      <c r="A165" s="11"/>
      <c r="B165" s="53" t="s">
        <v>15</v>
      </c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5"/>
    </row>
    <row r="166" spans="1:18" ht="8.1" customHeight="1" x14ac:dyDescent="0.2">
      <c r="A166" s="11"/>
      <c r="B166" s="12"/>
      <c r="C166" s="13"/>
      <c r="D166" s="13"/>
      <c r="E166" s="13"/>
      <c r="F166" s="13"/>
      <c r="G166" s="14"/>
      <c r="H166" s="15"/>
      <c r="I166" s="16"/>
      <c r="J166" s="17"/>
      <c r="K166" s="18"/>
      <c r="L166" s="18"/>
      <c r="M166" s="18"/>
      <c r="N166" s="18"/>
      <c r="O166" s="18"/>
      <c r="P166" s="18"/>
      <c r="Q166" s="19"/>
      <c r="R166" s="20"/>
    </row>
    <row r="167" spans="1:18" ht="11.25" customHeight="1" x14ac:dyDescent="0.2">
      <c r="A167" s="11"/>
      <c r="B167" s="21"/>
      <c r="C167" s="22">
        <v>1</v>
      </c>
      <c r="D167" s="22" t="s">
        <v>6</v>
      </c>
      <c r="E167" s="22">
        <v>3</v>
      </c>
      <c r="F167" s="22" t="s">
        <v>7</v>
      </c>
      <c r="G167" s="23">
        <v>0.5</v>
      </c>
      <c r="H167" s="24">
        <f>ROUND((G167*'Best_Lifts - Tabla 1'!$C$5)/'Settings - Tabla 1'!$B$1,0)*'Settings - Tabla 1'!$B$1</f>
        <v>50</v>
      </c>
      <c r="I167" s="25"/>
      <c r="J167" s="26"/>
      <c r="K167" s="27"/>
      <c r="L167" s="29"/>
      <c r="M167" s="29"/>
      <c r="N167" s="29"/>
      <c r="O167" s="29"/>
      <c r="P167" s="29"/>
      <c r="Q167" s="30"/>
      <c r="R167" s="21"/>
    </row>
    <row r="168" spans="1:18" ht="11.25" customHeight="1" x14ac:dyDescent="0.2">
      <c r="A168" s="11"/>
      <c r="B168" s="21"/>
      <c r="C168" s="22">
        <v>2</v>
      </c>
      <c r="D168" s="22" t="s">
        <v>6</v>
      </c>
      <c r="E168" s="22">
        <v>3</v>
      </c>
      <c r="F168" s="22" t="s">
        <v>7</v>
      </c>
      <c r="G168" s="23">
        <v>0.6</v>
      </c>
      <c r="H168" s="24">
        <f>ROUND((G168*'Best_Lifts - Tabla 1'!$C$5)/'Settings - Tabla 1'!$B$1,0)*'Settings - Tabla 1'!$B$1</f>
        <v>60</v>
      </c>
      <c r="I168" s="25"/>
      <c r="J168" s="26"/>
      <c r="K168" s="26"/>
      <c r="L168" s="31"/>
      <c r="M168" s="29"/>
      <c r="N168" s="29"/>
      <c r="O168" s="29"/>
      <c r="P168" s="29"/>
      <c r="Q168" s="30"/>
      <c r="R168" s="21"/>
    </row>
    <row r="169" spans="1:18" ht="11.25" customHeight="1" x14ac:dyDescent="0.2">
      <c r="A169" s="11"/>
      <c r="B169" s="21"/>
      <c r="C169" s="22">
        <v>2</v>
      </c>
      <c r="D169" s="22" t="s">
        <v>6</v>
      </c>
      <c r="E169" s="22">
        <v>4</v>
      </c>
      <c r="F169" s="22" t="s">
        <v>7</v>
      </c>
      <c r="G169" s="23">
        <v>0.65</v>
      </c>
      <c r="H169" s="24">
        <f>ROUND((G169*'Best_Lifts - Tabla 1'!$C$5)/'Settings - Tabla 1'!$B$1,0)*'Settings - Tabla 1'!$B$1</f>
        <v>66</v>
      </c>
      <c r="I169" s="25"/>
      <c r="J169" s="26"/>
      <c r="K169" s="26"/>
      <c r="L169" s="31"/>
      <c r="M169" s="29"/>
      <c r="N169" s="29"/>
      <c r="O169" s="29"/>
      <c r="P169" s="29"/>
      <c r="Q169" s="30"/>
      <c r="R169" s="21"/>
    </row>
    <row r="170" spans="1:18" ht="8.1" customHeight="1" x14ac:dyDescent="0.2">
      <c r="A170" s="11"/>
      <c r="B170" s="27"/>
      <c r="C170" s="13"/>
      <c r="D170" s="13"/>
      <c r="E170" s="13"/>
      <c r="F170" s="13"/>
      <c r="G170" s="14"/>
      <c r="H170" s="15"/>
      <c r="I170" s="33"/>
      <c r="J170" s="17"/>
      <c r="K170" s="17"/>
      <c r="L170" s="32"/>
      <c r="M170" s="32"/>
      <c r="N170" s="32"/>
      <c r="O170" s="32"/>
      <c r="P170" s="32"/>
      <c r="Q170" s="34"/>
      <c r="R170" s="35"/>
    </row>
    <row r="171" spans="1:18" ht="11.25" customHeight="1" x14ac:dyDescent="0.2">
      <c r="A171" s="11"/>
      <c r="B171" s="53" t="s">
        <v>1</v>
      </c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5"/>
    </row>
    <row r="172" spans="1:18" ht="8.1" customHeight="1" x14ac:dyDescent="0.2">
      <c r="A172" s="11"/>
      <c r="B172" s="12"/>
      <c r="C172" s="13"/>
      <c r="D172" s="13"/>
      <c r="E172" s="13"/>
      <c r="F172" s="13"/>
      <c r="G172" s="14"/>
      <c r="H172" s="15"/>
      <c r="I172" s="16"/>
      <c r="J172" s="17"/>
      <c r="K172" s="18"/>
      <c r="L172" s="18"/>
      <c r="M172" s="18"/>
      <c r="N172" s="18"/>
      <c r="O172" s="18"/>
      <c r="P172" s="18"/>
      <c r="Q172" s="19"/>
      <c r="R172" s="20"/>
    </row>
    <row r="173" spans="1:18" ht="11.25" customHeight="1" x14ac:dyDescent="0.2">
      <c r="A173" s="11"/>
      <c r="B173" s="21"/>
      <c r="C173" s="22">
        <v>1</v>
      </c>
      <c r="D173" s="22" t="s">
        <v>6</v>
      </c>
      <c r="E173" s="22">
        <v>4</v>
      </c>
      <c r="F173" s="22" t="s">
        <v>7</v>
      </c>
      <c r="G173" s="23">
        <v>0.5</v>
      </c>
      <c r="H173" s="24">
        <f>ROUND((G173*'Best_Lifts - Tabla 1'!$C$3)/'Settings - Tabla 1'!$B$1,0)*'Settings - Tabla 1'!$B$1</f>
        <v>50</v>
      </c>
      <c r="I173" s="25"/>
      <c r="J173" s="26"/>
      <c r="K173" s="31"/>
      <c r="L173" s="29"/>
      <c r="M173" s="29"/>
      <c r="N173" s="29"/>
      <c r="O173" s="29"/>
      <c r="P173" s="29"/>
      <c r="Q173" s="30"/>
      <c r="R173" s="21"/>
    </row>
    <row r="174" spans="1:18" ht="11.25" customHeight="1" x14ac:dyDescent="0.2">
      <c r="A174" s="11"/>
      <c r="B174" s="21"/>
      <c r="C174" s="22">
        <v>1</v>
      </c>
      <c r="D174" s="22" t="s">
        <v>6</v>
      </c>
      <c r="E174" s="22">
        <v>4</v>
      </c>
      <c r="F174" s="22" t="s">
        <v>7</v>
      </c>
      <c r="G174" s="23">
        <v>0.6</v>
      </c>
      <c r="H174" s="24">
        <f>ROUND((G174*'Best_Lifts - Tabla 1'!$C$3)/'Settings - Tabla 1'!$B$1,0)*'Settings - Tabla 1'!$B$1</f>
        <v>60</v>
      </c>
      <c r="I174" s="25"/>
      <c r="J174" s="26"/>
      <c r="K174" s="27"/>
      <c r="L174" s="29"/>
      <c r="M174" s="29"/>
      <c r="N174" s="29"/>
      <c r="O174" s="29"/>
      <c r="P174" s="29"/>
      <c r="Q174" s="30"/>
      <c r="R174" s="21"/>
    </row>
    <row r="175" spans="1:18" ht="11.25" customHeight="1" x14ac:dyDescent="0.2">
      <c r="A175" s="11"/>
      <c r="B175" s="21"/>
      <c r="C175" s="22">
        <v>2</v>
      </c>
      <c r="D175" s="22" t="s">
        <v>6</v>
      </c>
      <c r="E175" s="22">
        <v>3</v>
      </c>
      <c r="F175" s="22" t="s">
        <v>7</v>
      </c>
      <c r="G175" s="23">
        <v>0.7</v>
      </c>
      <c r="H175" s="24">
        <f>ROUND((G175*'Best_Lifts - Tabla 1'!$C$3)/'Settings - Tabla 1'!$B$1,0)*'Settings - Tabla 1'!$B$1</f>
        <v>70</v>
      </c>
      <c r="I175" s="25"/>
      <c r="J175" s="26"/>
      <c r="K175" s="26"/>
      <c r="L175" s="27"/>
      <c r="M175" s="29"/>
      <c r="N175" s="29"/>
      <c r="O175" s="29"/>
      <c r="P175" s="29"/>
      <c r="Q175" s="30"/>
      <c r="R175" s="21"/>
    </row>
    <row r="176" spans="1:18" ht="11.25" customHeight="1" x14ac:dyDescent="0.2">
      <c r="A176" s="11"/>
      <c r="B176" s="21"/>
      <c r="C176" s="22">
        <v>3</v>
      </c>
      <c r="D176" s="22" t="s">
        <v>6</v>
      </c>
      <c r="E176" s="22">
        <v>1</v>
      </c>
      <c r="F176" s="22" t="s">
        <v>7</v>
      </c>
      <c r="G176" s="23">
        <v>0.8</v>
      </c>
      <c r="H176" s="24">
        <f>ROUND((G176*'Best_Lifts - Tabla 1'!$C$3)/'Settings - Tabla 1'!$B$1,0)*'Settings - Tabla 1'!$B$1</f>
        <v>80</v>
      </c>
      <c r="I176" s="25"/>
      <c r="J176" s="26"/>
      <c r="K176" s="26"/>
      <c r="L176" s="26"/>
      <c r="M176" s="31"/>
      <c r="N176" s="29"/>
      <c r="O176" s="29"/>
      <c r="P176" s="29"/>
      <c r="Q176" s="30"/>
      <c r="R176" s="21"/>
    </row>
    <row r="177" spans="1:18" ht="11.25" customHeight="1" x14ac:dyDescent="0.2">
      <c r="A177" s="11"/>
      <c r="B177" s="21"/>
      <c r="C177" s="22">
        <v>2</v>
      </c>
      <c r="D177" s="22" t="s">
        <v>6</v>
      </c>
      <c r="E177" s="22">
        <v>3</v>
      </c>
      <c r="F177" s="22" t="s">
        <v>7</v>
      </c>
      <c r="G177" s="23">
        <v>0.75</v>
      </c>
      <c r="H177" s="24">
        <f>ROUND((G177*'Best_Lifts - Tabla 1'!$C$3)/'Settings - Tabla 1'!$B$1,0)*'Settings - Tabla 1'!$B$1</f>
        <v>76</v>
      </c>
      <c r="I177" s="25"/>
      <c r="J177" s="26"/>
      <c r="K177" s="26"/>
      <c r="L177" s="12"/>
      <c r="M177" s="29"/>
      <c r="N177" s="29"/>
      <c r="O177" s="29"/>
      <c r="P177" s="29"/>
      <c r="Q177" s="30"/>
      <c r="R177" s="21"/>
    </row>
    <row r="178" spans="1:18" ht="11.25" customHeight="1" x14ac:dyDescent="0.2">
      <c r="A178" s="11"/>
      <c r="B178" s="21"/>
      <c r="C178" s="22">
        <v>1</v>
      </c>
      <c r="D178" s="22" t="s">
        <v>6</v>
      </c>
      <c r="E178" s="22">
        <v>4</v>
      </c>
      <c r="F178" s="22" t="s">
        <v>7</v>
      </c>
      <c r="G178" s="23">
        <v>0.7</v>
      </c>
      <c r="H178" s="24">
        <f>ROUND((G178*'Best_Lifts - Tabla 1'!$C$3)/'Settings - Tabla 1'!$B$1,0)*'Settings - Tabla 1'!$B$1</f>
        <v>70</v>
      </c>
      <c r="I178" s="25"/>
      <c r="J178" s="26"/>
      <c r="K178" s="12"/>
      <c r="L178" s="29"/>
      <c r="M178" s="29"/>
      <c r="N178" s="29"/>
      <c r="O178" s="29"/>
      <c r="P178" s="29"/>
      <c r="Q178" s="30"/>
      <c r="R178" s="21"/>
    </row>
    <row r="179" spans="1:18" ht="11.25" customHeight="1" x14ac:dyDescent="0.2">
      <c r="A179" s="11"/>
      <c r="B179" s="21"/>
      <c r="C179" s="22">
        <v>1</v>
      </c>
      <c r="D179" s="22" t="s">
        <v>6</v>
      </c>
      <c r="E179" s="22">
        <v>6</v>
      </c>
      <c r="F179" s="22" t="s">
        <v>7</v>
      </c>
      <c r="G179" s="23">
        <v>0.6</v>
      </c>
      <c r="H179" s="24">
        <f>ROUND((G179*'Best_Lifts - Tabla 1'!$C$3)/'Settings - Tabla 1'!$B$1,0)*'Settings - Tabla 1'!$B$1</f>
        <v>60</v>
      </c>
      <c r="I179" s="25"/>
      <c r="J179" s="26"/>
      <c r="K179" s="31"/>
      <c r="L179" s="29"/>
      <c r="M179" s="29"/>
      <c r="N179" s="29"/>
      <c r="O179" s="29"/>
      <c r="P179" s="29"/>
      <c r="Q179" s="30"/>
      <c r="R179" s="21"/>
    </row>
    <row r="180" spans="1:18" ht="11.25" customHeight="1" x14ac:dyDescent="0.2">
      <c r="A180" s="11"/>
      <c r="B180" s="21"/>
      <c r="C180" s="22">
        <v>1</v>
      </c>
      <c r="D180" s="22" t="s">
        <v>6</v>
      </c>
      <c r="E180" s="22">
        <v>8</v>
      </c>
      <c r="F180" s="22" t="s">
        <v>7</v>
      </c>
      <c r="G180" s="23">
        <v>0.5</v>
      </c>
      <c r="H180" s="24">
        <f>ROUND((G180*'Best_Lifts - Tabla 1'!$C$3)/'Settings - Tabla 1'!$B$1,0)*'Settings - Tabla 1'!$B$1</f>
        <v>50</v>
      </c>
      <c r="I180" s="25"/>
      <c r="J180" s="26"/>
      <c r="K180" s="31"/>
      <c r="L180" s="29"/>
      <c r="M180" s="29"/>
      <c r="N180" s="29"/>
      <c r="O180" s="29"/>
      <c r="P180" s="29"/>
      <c r="Q180" s="30"/>
      <c r="R180" s="21"/>
    </row>
    <row r="181" spans="1:18" ht="8.1" customHeight="1" x14ac:dyDescent="0.2">
      <c r="A181" s="11"/>
      <c r="B181" s="27"/>
      <c r="C181" s="13"/>
      <c r="D181" s="13"/>
      <c r="E181" s="13"/>
      <c r="F181" s="13"/>
      <c r="G181" s="14"/>
      <c r="H181" s="15"/>
      <c r="I181" s="33"/>
      <c r="J181" s="17"/>
      <c r="K181" s="32"/>
      <c r="L181" s="32"/>
      <c r="M181" s="32"/>
      <c r="N181" s="32"/>
      <c r="O181" s="32"/>
      <c r="P181" s="32"/>
      <c r="Q181" s="34"/>
      <c r="R181" s="35"/>
    </row>
    <row r="182" spans="1:18" ht="11.25" customHeight="1" x14ac:dyDescent="0.2">
      <c r="A182" s="11"/>
      <c r="B182" s="53" t="s">
        <v>8</v>
      </c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5"/>
    </row>
    <row r="183" spans="1:18" ht="8.1" customHeight="1" x14ac:dyDescent="0.2">
      <c r="A183" s="11"/>
      <c r="B183" s="12"/>
      <c r="C183" s="13"/>
      <c r="D183" s="13"/>
      <c r="E183" s="13"/>
      <c r="F183" s="13"/>
      <c r="G183" s="14"/>
      <c r="H183" s="15"/>
      <c r="I183" s="16"/>
      <c r="J183" s="17"/>
      <c r="K183" s="17"/>
      <c r="L183" s="17"/>
      <c r="M183" s="17"/>
      <c r="N183" s="17"/>
      <c r="O183" s="18"/>
      <c r="P183" s="18"/>
      <c r="Q183" s="19"/>
      <c r="R183" s="20"/>
    </row>
    <row r="184" spans="1:18" ht="11.25" customHeight="1" x14ac:dyDescent="0.2">
      <c r="A184" s="11"/>
      <c r="B184" s="21"/>
      <c r="C184" s="22">
        <v>5</v>
      </c>
      <c r="D184" s="22" t="s">
        <v>6</v>
      </c>
      <c r="E184" s="22">
        <v>10</v>
      </c>
      <c r="F184" s="22" t="s">
        <v>7</v>
      </c>
      <c r="G184" s="23"/>
      <c r="H184" s="24"/>
      <c r="I184" s="25"/>
      <c r="J184" s="26"/>
      <c r="K184" s="26"/>
      <c r="L184" s="26"/>
      <c r="M184" s="26"/>
      <c r="N184" s="26"/>
      <c r="O184" s="31"/>
      <c r="P184" s="29"/>
      <c r="Q184" s="30"/>
      <c r="R184" s="21"/>
    </row>
    <row r="185" spans="1:18" ht="8.1" customHeight="1" x14ac:dyDescent="0.2">
      <c r="A185" s="11"/>
      <c r="B185" s="27"/>
      <c r="C185" s="13"/>
      <c r="D185" s="13"/>
      <c r="E185" s="13"/>
      <c r="F185" s="13"/>
      <c r="G185" s="14"/>
      <c r="H185" s="15"/>
      <c r="I185" s="33"/>
      <c r="J185" s="17"/>
      <c r="K185" s="17"/>
      <c r="L185" s="17"/>
      <c r="M185" s="17"/>
      <c r="N185" s="17"/>
      <c r="O185" s="32"/>
      <c r="P185" s="32"/>
      <c r="Q185" s="34"/>
      <c r="R185" s="35"/>
    </row>
    <row r="186" spans="1:18" ht="11.25" customHeight="1" x14ac:dyDescent="0.2">
      <c r="A186" s="11"/>
      <c r="B186" s="53" t="s">
        <v>11</v>
      </c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5"/>
    </row>
    <row r="187" spans="1:18" ht="8.1" customHeight="1" x14ac:dyDescent="0.2">
      <c r="A187" s="11"/>
      <c r="B187" s="12"/>
      <c r="C187" s="13"/>
      <c r="D187" s="13"/>
      <c r="E187" s="13"/>
      <c r="F187" s="13"/>
      <c r="G187" s="14"/>
      <c r="H187" s="15"/>
      <c r="I187" s="16"/>
      <c r="J187" s="17"/>
      <c r="K187" s="18"/>
      <c r="L187" s="18"/>
      <c r="M187" s="18"/>
      <c r="N187" s="18"/>
      <c r="O187" s="18"/>
      <c r="P187" s="18"/>
      <c r="Q187" s="19"/>
      <c r="R187" s="20"/>
    </row>
    <row r="188" spans="1:18" ht="11.25" customHeight="1" x14ac:dyDescent="0.2">
      <c r="A188" s="11"/>
      <c r="B188" s="21"/>
      <c r="C188" s="22">
        <v>1</v>
      </c>
      <c r="D188" s="22" t="s">
        <v>6</v>
      </c>
      <c r="E188" s="22">
        <v>4</v>
      </c>
      <c r="F188" s="22" t="s">
        <v>7</v>
      </c>
      <c r="G188" s="23">
        <v>0.5</v>
      </c>
      <c r="H188" s="24">
        <f>ROUND((G188*'Best_Lifts - Tabla 1'!$C$5)/'Settings - Tabla 1'!$B$1,0)*'Settings - Tabla 1'!$B$1</f>
        <v>50</v>
      </c>
      <c r="I188" s="25"/>
      <c r="J188" s="26"/>
      <c r="K188" s="31"/>
      <c r="L188" s="29"/>
      <c r="M188" s="29"/>
      <c r="N188" s="29"/>
      <c r="O188" s="29"/>
      <c r="P188" s="29"/>
      <c r="Q188" s="30"/>
      <c r="R188" s="21"/>
    </row>
    <row r="189" spans="1:18" ht="11.25" customHeight="1" x14ac:dyDescent="0.2">
      <c r="A189" s="11"/>
      <c r="B189" s="21"/>
      <c r="C189" s="22">
        <v>1</v>
      </c>
      <c r="D189" s="22" t="s">
        <v>6</v>
      </c>
      <c r="E189" s="22">
        <v>4</v>
      </c>
      <c r="F189" s="22" t="s">
        <v>7</v>
      </c>
      <c r="G189" s="23">
        <v>0.6</v>
      </c>
      <c r="H189" s="24">
        <f>ROUND((G189*'Best_Lifts - Tabla 1'!$C$5)/'Settings - Tabla 1'!$B$1,0)*'Settings - Tabla 1'!$B$1</f>
        <v>60</v>
      </c>
      <c r="I189" s="25"/>
      <c r="J189" s="26"/>
      <c r="K189" s="27"/>
      <c r="L189" s="29"/>
      <c r="M189" s="29"/>
      <c r="N189" s="29"/>
      <c r="O189" s="29"/>
      <c r="P189" s="29"/>
      <c r="Q189" s="30"/>
      <c r="R189" s="21"/>
    </row>
    <row r="190" spans="1:18" ht="11.25" customHeight="1" x14ac:dyDescent="0.2">
      <c r="A190" s="11"/>
      <c r="B190" s="21"/>
      <c r="C190" s="22">
        <v>2</v>
      </c>
      <c r="D190" s="22" t="s">
        <v>6</v>
      </c>
      <c r="E190" s="22">
        <v>3</v>
      </c>
      <c r="F190" s="22" t="s">
        <v>7</v>
      </c>
      <c r="G190" s="23">
        <v>0.7</v>
      </c>
      <c r="H190" s="24">
        <f>ROUND((G190*'Best_Lifts - Tabla 1'!$C$5)/'Settings - Tabla 1'!$B$1,0)*'Settings - Tabla 1'!$B$1</f>
        <v>70</v>
      </c>
      <c r="I190" s="25"/>
      <c r="J190" s="26"/>
      <c r="K190" s="26"/>
      <c r="L190" s="27"/>
      <c r="M190" s="32"/>
      <c r="N190" s="32"/>
      <c r="O190" s="29"/>
      <c r="P190" s="29"/>
      <c r="Q190" s="30"/>
      <c r="R190" s="21"/>
    </row>
    <row r="191" spans="1:18" ht="11.25" customHeight="1" x14ac:dyDescent="0.2">
      <c r="A191" s="11"/>
      <c r="B191" s="21"/>
      <c r="C191" s="22">
        <v>5</v>
      </c>
      <c r="D191" s="22" t="s">
        <v>6</v>
      </c>
      <c r="E191" s="22">
        <v>3</v>
      </c>
      <c r="F191" s="22" t="s">
        <v>7</v>
      </c>
      <c r="G191" s="23">
        <v>0.8</v>
      </c>
      <c r="H191" s="24">
        <f>ROUND((G191*'Best_Lifts - Tabla 1'!$C$5)/'Settings - Tabla 1'!$B$1,0)*'Settings - Tabla 1'!$B$1</f>
        <v>80</v>
      </c>
      <c r="I191" s="25"/>
      <c r="J191" s="26"/>
      <c r="K191" s="26"/>
      <c r="L191" s="26"/>
      <c r="M191" s="26"/>
      <c r="N191" s="26"/>
      <c r="O191" s="31"/>
      <c r="P191" s="29"/>
      <c r="Q191" s="30"/>
      <c r="R191" s="21"/>
    </row>
    <row r="192" spans="1:18" ht="8.1" customHeight="1" x14ac:dyDescent="0.2">
      <c r="A192" s="11"/>
      <c r="B192" s="27"/>
      <c r="C192" s="13"/>
      <c r="D192" s="13"/>
      <c r="E192" s="13"/>
      <c r="F192" s="13"/>
      <c r="G192" s="14"/>
      <c r="H192" s="15"/>
      <c r="I192" s="33"/>
      <c r="J192" s="17"/>
      <c r="K192" s="17"/>
      <c r="L192" s="17"/>
      <c r="M192" s="17"/>
      <c r="N192" s="17"/>
      <c r="O192" s="32"/>
      <c r="P192" s="32"/>
      <c r="Q192" s="34"/>
      <c r="R192" s="35"/>
    </row>
    <row r="193" spans="1:18" ht="11.25" customHeight="1" x14ac:dyDescent="0.2">
      <c r="A193" s="11"/>
      <c r="B193" s="53" t="s">
        <v>12</v>
      </c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5"/>
    </row>
    <row r="194" spans="1:18" ht="8.1" customHeight="1" x14ac:dyDescent="0.2">
      <c r="A194" s="11"/>
      <c r="B194" s="12"/>
      <c r="C194" s="13"/>
      <c r="D194" s="13"/>
      <c r="E194" s="13"/>
      <c r="F194" s="13"/>
      <c r="G194" s="14"/>
      <c r="H194" s="15"/>
      <c r="I194" s="16"/>
      <c r="J194" s="17"/>
      <c r="K194" s="17"/>
      <c r="L194" s="17"/>
      <c r="M194" s="17"/>
      <c r="N194" s="17"/>
      <c r="O194" s="18"/>
      <c r="P194" s="18"/>
      <c r="Q194" s="19"/>
      <c r="R194" s="20"/>
    </row>
    <row r="195" spans="1:18" ht="11.25" customHeight="1" x14ac:dyDescent="0.2">
      <c r="A195" s="11"/>
      <c r="B195" s="21"/>
      <c r="C195" s="22">
        <v>5</v>
      </c>
      <c r="D195" s="22" t="s">
        <v>6</v>
      </c>
      <c r="E195" s="22">
        <v>5</v>
      </c>
      <c r="F195" s="22" t="s">
        <v>7</v>
      </c>
      <c r="G195" s="23"/>
      <c r="H195" s="24"/>
      <c r="I195" s="25"/>
      <c r="J195" s="26"/>
      <c r="K195" s="26"/>
      <c r="L195" s="26"/>
      <c r="M195" s="26"/>
      <c r="N195" s="26"/>
      <c r="O195" s="31"/>
      <c r="P195" s="29"/>
      <c r="Q195" s="30"/>
      <c r="R195" s="21"/>
    </row>
    <row r="196" spans="1:18" ht="8.1" customHeight="1" x14ac:dyDescent="0.2">
      <c r="A196" s="11"/>
      <c r="B196" s="27"/>
      <c r="C196" s="13"/>
      <c r="D196" s="13"/>
      <c r="E196" s="13"/>
      <c r="F196" s="13"/>
      <c r="G196" s="14"/>
      <c r="H196" s="15"/>
      <c r="I196" s="33"/>
      <c r="J196" s="17"/>
      <c r="K196" s="17"/>
      <c r="L196" s="17"/>
      <c r="M196" s="17"/>
      <c r="N196" s="17"/>
      <c r="O196" s="32"/>
      <c r="P196" s="32"/>
      <c r="Q196" s="34"/>
      <c r="R196" s="35"/>
    </row>
    <row r="197" spans="1:18" ht="17.100000000000001" customHeight="1" x14ac:dyDescent="0.2">
      <c r="A197" s="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</row>
    <row r="198" spans="1:18" ht="12" customHeight="1" x14ac:dyDescent="0.2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ht="15.75" customHeight="1" x14ac:dyDescent="0.2">
      <c r="A199" s="4"/>
      <c r="B199" s="56" t="s">
        <v>23</v>
      </c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8"/>
    </row>
    <row r="200" spans="1:18" ht="9.9499999999999993" customHeight="1" x14ac:dyDescent="0.2">
      <c r="A200" s="2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ht="11.25" customHeight="1" x14ac:dyDescent="0.2">
      <c r="A201" s="11"/>
      <c r="B201" s="53" t="s">
        <v>2</v>
      </c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5"/>
    </row>
    <row r="202" spans="1:18" ht="8.1" customHeight="1" x14ac:dyDescent="0.2">
      <c r="A202" s="11"/>
      <c r="B202" s="12"/>
      <c r="C202" s="13"/>
      <c r="D202" s="13"/>
      <c r="E202" s="13"/>
      <c r="F202" s="13"/>
      <c r="G202" s="14"/>
      <c r="H202" s="15"/>
      <c r="I202" s="16"/>
      <c r="J202" s="17"/>
      <c r="K202" s="18"/>
      <c r="L202" s="18"/>
      <c r="M202" s="18"/>
      <c r="N202" s="18"/>
      <c r="O202" s="18"/>
      <c r="P202" s="18"/>
      <c r="Q202" s="19"/>
      <c r="R202" s="20"/>
    </row>
    <row r="203" spans="1:18" ht="11.25" customHeight="1" x14ac:dyDescent="0.2">
      <c r="A203" s="11"/>
      <c r="B203" s="21"/>
      <c r="C203" s="22">
        <v>1</v>
      </c>
      <c r="D203" s="22" t="s">
        <v>6</v>
      </c>
      <c r="E203" s="22">
        <v>5</v>
      </c>
      <c r="F203" s="22" t="s">
        <v>7</v>
      </c>
      <c r="G203" s="23">
        <v>0.5</v>
      </c>
      <c r="H203" s="24">
        <f>ROUND((G203*'Best_Lifts - Tabla 1'!$C$4)/'Settings - Tabla 1'!$B$1,0)*'Settings - Tabla 1'!$B$1</f>
        <v>50</v>
      </c>
      <c r="I203" s="25"/>
      <c r="J203" s="26"/>
      <c r="K203" s="31"/>
      <c r="L203" s="28"/>
      <c r="M203" s="29"/>
      <c r="N203" s="29"/>
      <c r="O203" s="29"/>
      <c r="P203" s="29"/>
      <c r="Q203" s="30"/>
      <c r="R203" s="21"/>
    </row>
    <row r="204" spans="1:18" ht="11.25" customHeight="1" x14ac:dyDescent="0.2">
      <c r="A204" s="11"/>
      <c r="B204" s="21"/>
      <c r="C204" s="22">
        <v>1</v>
      </c>
      <c r="D204" s="22" t="s">
        <v>6</v>
      </c>
      <c r="E204" s="22">
        <v>4</v>
      </c>
      <c r="F204" s="22" t="s">
        <v>7</v>
      </c>
      <c r="G204" s="23">
        <v>0.6</v>
      </c>
      <c r="H204" s="24">
        <f>ROUND((G204*'Best_Lifts - Tabla 1'!$C$4)/'Settings - Tabla 1'!$B$1,0)*'Settings - Tabla 1'!$B$1</f>
        <v>60</v>
      </c>
      <c r="I204" s="25"/>
      <c r="J204" s="26"/>
      <c r="K204" s="27"/>
      <c r="L204" s="29"/>
      <c r="M204" s="29"/>
      <c r="N204" s="29"/>
      <c r="O204" s="29"/>
      <c r="P204" s="29"/>
      <c r="Q204" s="30"/>
      <c r="R204" s="21"/>
    </row>
    <row r="205" spans="1:18" ht="11.25" customHeight="1" x14ac:dyDescent="0.2">
      <c r="A205" s="11"/>
      <c r="B205" s="21"/>
      <c r="C205" s="22">
        <v>2</v>
      </c>
      <c r="D205" s="22" t="s">
        <v>6</v>
      </c>
      <c r="E205" s="22">
        <v>3</v>
      </c>
      <c r="F205" s="22" t="s">
        <v>7</v>
      </c>
      <c r="G205" s="23">
        <v>0.7</v>
      </c>
      <c r="H205" s="24">
        <f>ROUND((G205*'Best_Lifts - Tabla 1'!$C$4)/'Settings - Tabla 1'!$B$1,0)*'Settings - Tabla 1'!$B$1</f>
        <v>70</v>
      </c>
      <c r="I205" s="25"/>
      <c r="J205" s="26"/>
      <c r="K205" s="26"/>
      <c r="L205" s="27"/>
      <c r="M205" s="32"/>
      <c r="N205" s="32"/>
      <c r="O205" s="29"/>
      <c r="P205" s="29"/>
      <c r="Q205" s="30"/>
      <c r="R205" s="21"/>
    </row>
    <row r="206" spans="1:18" ht="11.25" customHeight="1" x14ac:dyDescent="0.2">
      <c r="A206" s="11"/>
      <c r="B206" s="21"/>
      <c r="C206" s="22">
        <v>5</v>
      </c>
      <c r="D206" s="22" t="s">
        <v>6</v>
      </c>
      <c r="E206" s="22">
        <v>2</v>
      </c>
      <c r="F206" s="22" t="s">
        <v>7</v>
      </c>
      <c r="G206" s="23">
        <v>0.8</v>
      </c>
      <c r="H206" s="24">
        <f>ROUND((G206*'Best_Lifts - Tabla 1'!$C$4)/'Settings - Tabla 1'!$B$1,0)*'Settings - Tabla 1'!$B$1</f>
        <v>80</v>
      </c>
      <c r="I206" s="25"/>
      <c r="J206" s="26"/>
      <c r="K206" s="26"/>
      <c r="L206" s="26"/>
      <c r="M206" s="26"/>
      <c r="N206" s="26"/>
      <c r="O206" s="31"/>
      <c r="P206" s="29"/>
      <c r="Q206" s="30"/>
      <c r="R206" s="21"/>
    </row>
    <row r="207" spans="1:18" ht="8.1" customHeight="1" x14ac:dyDescent="0.2">
      <c r="A207" s="11"/>
      <c r="B207" s="27"/>
      <c r="C207" s="13"/>
      <c r="D207" s="13"/>
      <c r="E207" s="13"/>
      <c r="F207" s="13"/>
      <c r="G207" s="14"/>
      <c r="H207" s="15"/>
      <c r="I207" s="33"/>
      <c r="J207" s="17"/>
      <c r="K207" s="17"/>
      <c r="L207" s="17"/>
      <c r="M207" s="17"/>
      <c r="N207" s="17"/>
      <c r="O207" s="32"/>
      <c r="P207" s="32"/>
      <c r="Q207" s="34"/>
      <c r="R207" s="35"/>
    </row>
    <row r="208" spans="1:18" ht="11.25" customHeight="1" x14ac:dyDescent="0.2">
      <c r="A208" s="11"/>
      <c r="B208" s="53" t="s">
        <v>1</v>
      </c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5"/>
    </row>
    <row r="209" spans="1:18" ht="8.1" customHeight="1" x14ac:dyDescent="0.2">
      <c r="A209" s="11"/>
      <c r="B209" s="12"/>
      <c r="C209" s="13"/>
      <c r="D209" s="13"/>
      <c r="E209" s="13"/>
      <c r="F209" s="13"/>
      <c r="G209" s="14"/>
      <c r="H209" s="15"/>
      <c r="I209" s="16"/>
      <c r="J209" s="17"/>
      <c r="K209" s="18"/>
      <c r="L209" s="18"/>
      <c r="M209" s="18"/>
      <c r="N209" s="18"/>
      <c r="O209" s="18"/>
      <c r="P209" s="18"/>
      <c r="Q209" s="19"/>
      <c r="R209" s="20"/>
    </row>
    <row r="210" spans="1:18" ht="11.25" customHeight="1" x14ac:dyDescent="0.2">
      <c r="A210" s="11"/>
      <c r="B210" s="21"/>
      <c r="C210" s="22">
        <v>1</v>
      </c>
      <c r="D210" s="22" t="s">
        <v>6</v>
      </c>
      <c r="E210" s="22">
        <v>5</v>
      </c>
      <c r="F210" s="22" t="s">
        <v>7</v>
      </c>
      <c r="G210" s="23">
        <v>0.55000000000000004</v>
      </c>
      <c r="H210" s="24">
        <f>ROUND((G210*'Best_Lifts - Tabla 1'!$C$3)/'Settings - Tabla 1'!$B$1,0)*'Settings - Tabla 1'!$B$1</f>
        <v>56</v>
      </c>
      <c r="I210" s="25"/>
      <c r="J210" s="26"/>
      <c r="K210" s="31"/>
      <c r="L210" s="29"/>
      <c r="M210" s="29"/>
      <c r="N210" s="29"/>
      <c r="O210" s="29"/>
      <c r="P210" s="29"/>
      <c r="Q210" s="30"/>
      <c r="R210" s="21"/>
    </row>
    <row r="211" spans="1:18" ht="11.25" customHeight="1" x14ac:dyDescent="0.2">
      <c r="A211" s="11"/>
      <c r="B211" s="21"/>
      <c r="C211" s="22">
        <v>1</v>
      </c>
      <c r="D211" s="22" t="s">
        <v>6</v>
      </c>
      <c r="E211" s="22">
        <v>4</v>
      </c>
      <c r="F211" s="22" t="s">
        <v>7</v>
      </c>
      <c r="G211" s="23">
        <v>0.65</v>
      </c>
      <c r="H211" s="24">
        <f>ROUND((G211*'Best_Lifts - Tabla 1'!$C$3)/'Settings - Tabla 1'!$B$1,0)*'Settings - Tabla 1'!$B$1</f>
        <v>66</v>
      </c>
      <c r="I211" s="25"/>
      <c r="J211" s="26"/>
      <c r="K211" s="27"/>
      <c r="L211" s="32"/>
      <c r="M211" s="32"/>
      <c r="N211" s="32"/>
      <c r="O211" s="29"/>
      <c r="P211" s="29"/>
      <c r="Q211" s="30"/>
      <c r="R211" s="21"/>
    </row>
    <row r="212" spans="1:18" ht="11.25" customHeight="1" x14ac:dyDescent="0.2">
      <c r="A212" s="11"/>
      <c r="B212" s="21"/>
      <c r="C212" s="22">
        <v>5</v>
      </c>
      <c r="D212" s="22" t="s">
        <v>6</v>
      </c>
      <c r="E212" s="22">
        <v>3</v>
      </c>
      <c r="F212" s="22" t="s">
        <v>7</v>
      </c>
      <c r="G212" s="23">
        <v>0.75</v>
      </c>
      <c r="H212" s="24">
        <f>ROUND((G212*'Best_Lifts - Tabla 1'!$C$3)/'Settings - Tabla 1'!$B$1,0)*'Settings - Tabla 1'!$B$1</f>
        <v>76</v>
      </c>
      <c r="I212" s="25"/>
      <c r="J212" s="26"/>
      <c r="K212" s="26"/>
      <c r="L212" s="26"/>
      <c r="M212" s="26"/>
      <c r="N212" s="26"/>
      <c r="O212" s="31"/>
      <c r="P212" s="29"/>
      <c r="Q212" s="30"/>
      <c r="R212" s="21"/>
    </row>
    <row r="213" spans="1:18" ht="8.1" customHeight="1" x14ac:dyDescent="0.2">
      <c r="A213" s="11"/>
      <c r="B213" s="27"/>
      <c r="C213" s="13"/>
      <c r="D213" s="13"/>
      <c r="E213" s="13"/>
      <c r="F213" s="13"/>
      <c r="G213" s="14"/>
      <c r="H213" s="15"/>
      <c r="I213" s="33"/>
      <c r="J213" s="17"/>
      <c r="K213" s="17"/>
      <c r="L213" s="17"/>
      <c r="M213" s="17"/>
      <c r="N213" s="17"/>
      <c r="O213" s="32"/>
      <c r="P213" s="32"/>
      <c r="Q213" s="34"/>
      <c r="R213" s="35"/>
    </row>
    <row r="214" spans="1:18" ht="11.25" customHeight="1" x14ac:dyDescent="0.2">
      <c r="A214" s="11"/>
      <c r="B214" s="53" t="s">
        <v>8</v>
      </c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5"/>
    </row>
    <row r="215" spans="1:18" ht="8.1" customHeight="1" x14ac:dyDescent="0.2">
      <c r="A215" s="11"/>
      <c r="B215" s="12"/>
      <c r="C215" s="13"/>
      <c r="D215" s="13"/>
      <c r="E215" s="13"/>
      <c r="F215" s="13"/>
      <c r="G215" s="14"/>
      <c r="H215" s="15"/>
      <c r="I215" s="16"/>
      <c r="J215" s="17"/>
      <c r="K215" s="17"/>
      <c r="L215" s="17"/>
      <c r="M215" s="17"/>
      <c r="N215" s="17"/>
      <c r="O215" s="18"/>
      <c r="P215" s="18"/>
      <c r="Q215" s="19"/>
      <c r="R215" s="20"/>
    </row>
    <row r="216" spans="1:18" ht="11.25" customHeight="1" x14ac:dyDescent="0.2">
      <c r="A216" s="11"/>
      <c r="B216" s="21"/>
      <c r="C216" s="22">
        <v>5</v>
      </c>
      <c r="D216" s="22" t="s">
        <v>6</v>
      </c>
      <c r="E216" s="22">
        <v>10</v>
      </c>
      <c r="F216" s="22" t="s">
        <v>7</v>
      </c>
      <c r="G216" s="23"/>
      <c r="H216" s="24"/>
      <c r="I216" s="25"/>
      <c r="J216" s="26"/>
      <c r="K216" s="26"/>
      <c r="L216" s="26"/>
      <c r="M216" s="26"/>
      <c r="N216" s="26"/>
      <c r="O216" s="31"/>
      <c r="P216" s="29"/>
      <c r="Q216" s="30"/>
      <c r="R216" s="21"/>
    </row>
    <row r="217" spans="1:18" ht="8.1" customHeight="1" x14ac:dyDescent="0.2">
      <c r="A217" s="11"/>
      <c r="B217" s="27"/>
      <c r="C217" s="13"/>
      <c r="D217" s="13"/>
      <c r="E217" s="13"/>
      <c r="F217" s="13"/>
      <c r="G217" s="14"/>
      <c r="H217" s="15"/>
      <c r="I217" s="33"/>
      <c r="J217" s="17"/>
      <c r="K217" s="17"/>
      <c r="L217" s="17"/>
      <c r="M217" s="17"/>
      <c r="N217" s="17"/>
      <c r="O217" s="32"/>
      <c r="P217" s="32"/>
      <c r="Q217" s="34"/>
      <c r="R217" s="35"/>
    </row>
    <row r="218" spans="1:18" ht="11.25" customHeight="1" x14ac:dyDescent="0.2">
      <c r="A218" s="11"/>
      <c r="B218" s="53" t="s">
        <v>2</v>
      </c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5"/>
    </row>
    <row r="219" spans="1:18" ht="8.1" customHeight="1" x14ac:dyDescent="0.2">
      <c r="A219" s="11"/>
      <c r="B219" s="12"/>
      <c r="C219" s="13"/>
      <c r="D219" s="13"/>
      <c r="E219" s="13"/>
      <c r="F219" s="13"/>
      <c r="G219" s="14"/>
      <c r="H219" s="15"/>
      <c r="I219" s="16"/>
      <c r="J219" s="17"/>
      <c r="K219" s="18"/>
      <c r="L219" s="18"/>
      <c r="M219" s="18"/>
      <c r="N219" s="18"/>
      <c r="O219" s="18"/>
      <c r="P219" s="18"/>
      <c r="Q219" s="19"/>
      <c r="R219" s="20"/>
    </row>
    <row r="220" spans="1:18" ht="11.25" customHeight="1" x14ac:dyDescent="0.2">
      <c r="A220" s="11"/>
      <c r="B220" s="21"/>
      <c r="C220" s="22">
        <v>1</v>
      </c>
      <c r="D220" s="22" t="s">
        <v>6</v>
      </c>
      <c r="E220" s="22">
        <v>5</v>
      </c>
      <c r="F220" s="22" t="s">
        <v>7</v>
      </c>
      <c r="G220" s="23">
        <v>0.5</v>
      </c>
      <c r="H220" s="24">
        <f>ROUND((G220*'Best_Lifts - Tabla 1'!$C$4)/'Settings - Tabla 1'!$B$1,0)*'Settings - Tabla 1'!$B$1</f>
        <v>50</v>
      </c>
      <c r="I220" s="25"/>
      <c r="J220" s="26"/>
      <c r="K220" s="31"/>
      <c r="L220" s="29"/>
      <c r="M220" s="29"/>
      <c r="N220" s="29"/>
      <c r="O220" s="29"/>
      <c r="P220" s="29"/>
      <c r="Q220" s="30"/>
      <c r="R220" s="21"/>
    </row>
    <row r="221" spans="1:18" ht="11.25" customHeight="1" x14ac:dyDescent="0.2">
      <c r="A221" s="11"/>
      <c r="B221" s="21"/>
      <c r="C221" s="22">
        <v>1</v>
      </c>
      <c r="D221" s="22" t="s">
        <v>6</v>
      </c>
      <c r="E221" s="22">
        <v>5</v>
      </c>
      <c r="F221" s="22" t="s">
        <v>7</v>
      </c>
      <c r="G221" s="23">
        <v>0.6</v>
      </c>
      <c r="H221" s="24">
        <f>ROUND((G221*'Best_Lifts - Tabla 1'!$C$4)/'Settings - Tabla 1'!$B$1,0)*'Settings - Tabla 1'!$B$1</f>
        <v>60</v>
      </c>
      <c r="I221" s="25"/>
      <c r="J221" s="26"/>
      <c r="K221" s="27"/>
      <c r="L221" s="32"/>
      <c r="M221" s="32"/>
      <c r="N221" s="29"/>
      <c r="O221" s="29"/>
      <c r="P221" s="29"/>
      <c r="Q221" s="30"/>
      <c r="R221" s="21"/>
    </row>
    <row r="222" spans="1:18" ht="11.25" customHeight="1" x14ac:dyDescent="0.2">
      <c r="A222" s="11"/>
      <c r="B222" s="21"/>
      <c r="C222" s="22">
        <v>4</v>
      </c>
      <c r="D222" s="22" t="s">
        <v>6</v>
      </c>
      <c r="E222" s="22">
        <v>4</v>
      </c>
      <c r="F222" s="22" t="s">
        <v>7</v>
      </c>
      <c r="G222" s="23">
        <v>0.7</v>
      </c>
      <c r="H222" s="24">
        <f>ROUND((G222*'Best_Lifts - Tabla 1'!$C$4)/'Settings - Tabla 1'!$B$1,0)*'Settings - Tabla 1'!$B$1</f>
        <v>70</v>
      </c>
      <c r="I222" s="25"/>
      <c r="J222" s="26"/>
      <c r="K222" s="26"/>
      <c r="L222" s="26"/>
      <c r="M222" s="26"/>
      <c r="N222" s="31"/>
      <c r="O222" s="29"/>
      <c r="P222" s="29"/>
      <c r="Q222" s="30"/>
      <c r="R222" s="21"/>
    </row>
    <row r="223" spans="1:18" ht="8.1" customHeight="1" x14ac:dyDescent="0.2">
      <c r="A223" s="11"/>
      <c r="B223" s="27"/>
      <c r="C223" s="13"/>
      <c r="D223" s="13"/>
      <c r="E223" s="13"/>
      <c r="F223" s="13"/>
      <c r="G223" s="14"/>
      <c r="H223" s="15"/>
      <c r="I223" s="33"/>
      <c r="J223" s="17"/>
      <c r="K223" s="17"/>
      <c r="L223" s="17"/>
      <c r="M223" s="17"/>
      <c r="N223" s="32"/>
      <c r="O223" s="32"/>
      <c r="P223" s="32"/>
      <c r="Q223" s="34"/>
      <c r="R223" s="35"/>
    </row>
    <row r="224" spans="1:18" ht="11.25" customHeight="1" x14ac:dyDescent="0.2">
      <c r="A224" s="11"/>
      <c r="B224" s="53" t="s">
        <v>9</v>
      </c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5"/>
    </row>
    <row r="225" spans="1:18" ht="8.1" customHeight="1" x14ac:dyDescent="0.2">
      <c r="A225" s="11"/>
      <c r="B225" s="12"/>
      <c r="C225" s="13"/>
      <c r="D225" s="13"/>
      <c r="E225" s="13"/>
      <c r="F225" s="13"/>
      <c r="G225" s="14"/>
      <c r="H225" s="15"/>
      <c r="I225" s="16"/>
      <c r="J225" s="17"/>
      <c r="K225" s="17"/>
      <c r="L225" s="17"/>
      <c r="M225" s="18"/>
      <c r="N225" s="18"/>
      <c r="O225" s="18"/>
      <c r="P225" s="18"/>
      <c r="Q225" s="19"/>
      <c r="R225" s="20"/>
    </row>
    <row r="226" spans="1:18" ht="11.25" customHeight="1" x14ac:dyDescent="0.2">
      <c r="A226" s="11"/>
      <c r="B226" s="21"/>
      <c r="C226" s="22">
        <v>3</v>
      </c>
      <c r="D226" s="22" t="s">
        <v>6</v>
      </c>
      <c r="E226" s="22">
        <v>10</v>
      </c>
      <c r="F226" s="22" t="s">
        <v>7</v>
      </c>
      <c r="G226" s="23"/>
      <c r="H226" s="24"/>
      <c r="I226" s="25"/>
      <c r="J226" s="26"/>
      <c r="K226" s="26"/>
      <c r="L226" s="26"/>
      <c r="M226" s="31"/>
      <c r="N226" s="29"/>
      <c r="O226" s="29"/>
      <c r="P226" s="29"/>
      <c r="Q226" s="30"/>
      <c r="R226" s="21"/>
    </row>
    <row r="227" spans="1:18" ht="8.1" customHeight="1" x14ac:dyDescent="0.2">
      <c r="A227" s="11"/>
      <c r="B227" s="27"/>
      <c r="C227" s="13"/>
      <c r="D227" s="13"/>
      <c r="E227" s="13"/>
      <c r="F227" s="13"/>
      <c r="G227" s="14"/>
      <c r="H227" s="15"/>
      <c r="I227" s="33"/>
      <c r="J227" s="17"/>
      <c r="K227" s="17"/>
      <c r="L227" s="17"/>
      <c r="M227" s="32"/>
      <c r="N227" s="32"/>
      <c r="O227" s="32"/>
      <c r="P227" s="32"/>
      <c r="Q227" s="34"/>
      <c r="R227" s="35"/>
    </row>
    <row r="228" spans="1:18" ht="17.100000000000001" customHeight="1" x14ac:dyDescent="0.2">
      <c r="A228" s="2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</row>
    <row r="229" spans="1:18" ht="12" customHeight="1" x14ac:dyDescent="0.2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ht="15.75" customHeight="1" x14ac:dyDescent="0.2">
      <c r="A230" s="4"/>
      <c r="B230" s="56" t="s">
        <v>24</v>
      </c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8"/>
    </row>
    <row r="231" spans="1:18" ht="9.9499999999999993" customHeight="1" x14ac:dyDescent="0.2">
      <c r="A231" s="2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ht="11.25" customHeight="1" x14ac:dyDescent="0.2">
      <c r="A232" s="11"/>
      <c r="B232" s="53" t="s">
        <v>25</v>
      </c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5"/>
    </row>
    <row r="233" spans="1:18" ht="8.1" customHeight="1" x14ac:dyDescent="0.2">
      <c r="A233" s="11"/>
      <c r="B233" s="12"/>
      <c r="C233" s="13"/>
      <c r="D233" s="13"/>
      <c r="E233" s="13"/>
      <c r="F233" s="13"/>
      <c r="G233" s="14"/>
      <c r="H233" s="15"/>
      <c r="I233" s="16"/>
      <c r="J233" s="17"/>
      <c r="K233" s="17"/>
      <c r="L233" s="17"/>
      <c r="M233" s="17"/>
      <c r="N233" s="17"/>
      <c r="O233" s="18"/>
      <c r="P233" s="18"/>
      <c r="Q233" s="19"/>
      <c r="R233" s="20"/>
    </row>
    <row r="234" spans="1:18" ht="11.25" customHeight="1" x14ac:dyDescent="0.2">
      <c r="A234" s="11"/>
      <c r="B234" s="21"/>
      <c r="C234" s="22">
        <v>5</v>
      </c>
      <c r="D234" s="22" t="s">
        <v>6</v>
      </c>
      <c r="E234" s="22">
        <v>5</v>
      </c>
      <c r="F234" s="22" t="s">
        <v>7</v>
      </c>
      <c r="G234" s="23"/>
      <c r="H234" s="24"/>
      <c r="I234" s="25"/>
      <c r="J234" s="26"/>
      <c r="K234" s="26"/>
      <c r="L234" s="26"/>
      <c r="M234" s="26"/>
      <c r="N234" s="26"/>
      <c r="O234" s="31"/>
      <c r="P234" s="29"/>
      <c r="Q234" s="30"/>
      <c r="R234" s="21"/>
    </row>
    <row r="235" spans="1:18" ht="8.1" customHeight="1" x14ac:dyDescent="0.2">
      <c r="A235" s="11"/>
      <c r="B235" s="27"/>
      <c r="C235" s="13"/>
      <c r="D235" s="13"/>
      <c r="E235" s="13"/>
      <c r="F235" s="13"/>
      <c r="G235" s="14"/>
      <c r="H235" s="15"/>
      <c r="I235" s="33"/>
      <c r="J235" s="17"/>
      <c r="K235" s="17"/>
      <c r="L235" s="17"/>
      <c r="M235" s="17"/>
      <c r="N235" s="17"/>
      <c r="O235" s="32"/>
      <c r="P235" s="32"/>
      <c r="Q235" s="34"/>
      <c r="R235" s="35"/>
    </row>
    <row r="236" spans="1:18" ht="11.25" customHeight="1" x14ac:dyDescent="0.2">
      <c r="A236" s="11"/>
      <c r="B236" s="53" t="s">
        <v>16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5"/>
    </row>
    <row r="237" spans="1:18" ht="8.1" customHeight="1" x14ac:dyDescent="0.2">
      <c r="A237" s="11"/>
      <c r="B237" s="12"/>
      <c r="C237" s="13"/>
      <c r="D237" s="13"/>
      <c r="E237" s="13"/>
      <c r="F237" s="13"/>
      <c r="G237" s="14"/>
      <c r="H237" s="15"/>
      <c r="I237" s="16"/>
      <c r="J237" s="17"/>
      <c r="K237" s="17"/>
      <c r="L237" s="17"/>
      <c r="M237" s="17"/>
      <c r="N237" s="17"/>
      <c r="O237" s="17"/>
      <c r="P237" s="18"/>
      <c r="Q237" s="19"/>
      <c r="R237" s="20"/>
    </row>
    <row r="238" spans="1:18" ht="11.25" customHeight="1" x14ac:dyDescent="0.2">
      <c r="A238" s="11"/>
      <c r="B238" s="21"/>
      <c r="C238" s="22">
        <v>6</v>
      </c>
      <c r="D238" s="22" t="s">
        <v>6</v>
      </c>
      <c r="E238" s="22">
        <v>4</v>
      </c>
      <c r="F238" s="22" t="s">
        <v>7</v>
      </c>
      <c r="G238" s="23"/>
      <c r="H238" s="24"/>
      <c r="I238" s="25"/>
      <c r="J238" s="26"/>
      <c r="K238" s="26"/>
      <c r="L238" s="26"/>
      <c r="M238" s="26"/>
      <c r="N238" s="26"/>
      <c r="O238" s="26"/>
      <c r="P238" s="31"/>
      <c r="Q238" s="30"/>
      <c r="R238" s="21"/>
    </row>
    <row r="239" spans="1:18" ht="8.1" customHeight="1" x14ac:dyDescent="0.2">
      <c r="A239" s="11"/>
      <c r="B239" s="27"/>
      <c r="C239" s="13"/>
      <c r="D239" s="13"/>
      <c r="E239" s="13"/>
      <c r="F239" s="13"/>
      <c r="G239" s="14"/>
      <c r="H239" s="15"/>
      <c r="I239" s="33"/>
      <c r="J239" s="17"/>
      <c r="K239" s="17"/>
      <c r="L239" s="17"/>
      <c r="M239" s="17"/>
      <c r="N239" s="17"/>
      <c r="O239" s="17"/>
      <c r="P239" s="32"/>
      <c r="Q239" s="34"/>
      <c r="R239" s="35"/>
    </row>
    <row r="240" spans="1:18" ht="11.25" customHeight="1" x14ac:dyDescent="0.2">
      <c r="A240" s="11"/>
      <c r="B240" s="53" t="s">
        <v>26</v>
      </c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5"/>
    </row>
    <row r="241" spans="1:18" ht="8.1" customHeight="1" x14ac:dyDescent="0.2">
      <c r="A241" s="11"/>
      <c r="B241" s="12"/>
      <c r="C241" s="13"/>
      <c r="D241" s="13"/>
      <c r="E241" s="13"/>
      <c r="F241" s="13"/>
      <c r="G241" s="14"/>
      <c r="H241" s="15"/>
      <c r="I241" s="16"/>
      <c r="J241" s="17"/>
      <c r="K241" s="17"/>
      <c r="L241" s="17"/>
      <c r="M241" s="17"/>
      <c r="N241" s="17"/>
      <c r="O241" s="18"/>
      <c r="P241" s="18"/>
      <c r="Q241" s="19"/>
      <c r="R241" s="20"/>
    </row>
    <row r="242" spans="1:18" ht="11.25" customHeight="1" x14ac:dyDescent="0.2">
      <c r="A242" s="11"/>
      <c r="B242" s="21"/>
      <c r="C242" s="22">
        <v>5</v>
      </c>
      <c r="D242" s="22" t="s">
        <v>6</v>
      </c>
      <c r="E242" s="22">
        <v>8</v>
      </c>
      <c r="F242" s="22" t="s">
        <v>7</v>
      </c>
      <c r="G242" s="23"/>
      <c r="H242" s="24"/>
      <c r="I242" s="25"/>
      <c r="J242" s="26"/>
      <c r="K242" s="26"/>
      <c r="L242" s="26"/>
      <c r="M242" s="26"/>
      <c r="N242" s="26"/>
      <c r="O242" s="31"/>
      <c r="P242" s="29"/>
      <c r="Q242" s="30"/>
      <c r="R242" s="21"/>
    </row>
    <row r="243" spans="1:18" ht="8.1" customHeight="1" x14ac:dyDescent="0.2">
      <c r="A243" s="11"/>
      <c r="B243" s="27"/>
      <c r="C243" s="13"/>
      <c r="D243" s="13"/>
      <c r="E243" s="13"/>
      <c r="F243" s="13"/>
      <c r="G243" s="14"/>
      <c r="H243" s="15"/>
      <c r="I243" s="33"/>
      <c r="J243" s="17"/>
      <c r="K243" s="17"/>
      <c r="L243" s="17"/>
      <c r="M243" s="17"/>
      <c r="N243" s="17"/>
      <c r="O243" s="32"/>
      <c r="P243" s="32"/>
      <c r="Q243" s="34"/>
      <c r="R243" s="35"/>
    </row>
    <row r="244" spans="1:18" ht="11.25" customHeight="1" x14ac:dyDescent="0.2">
      <c r="A244" s="11"/>
      <c r="B244" s="53" t="s">
        <v>11</v>
      </c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5"/>
    </row>
    <row r="245" spans="1:18" ht="8.1" customHeight="1" x14ac:dyDescent="0.2">
      <c r="A245" s="11"/>
      <c r="B245" s="12"/>
      <c r="C245" s="13"/>
      <c r="D245" s="13"/>
      <c r="E245" s="13"/>
      <c r="F245" s="13"/>
      <c r="G245" s="14"/>
      <c r="H245" s="15"/>
      <c r="I245" s="16"/>
      <c r="J245" s="17"/>
      <c r="K245" s="18"/>
      <c r="L245" s="18"/>
      <c r="M245" s="18"/>
      <c r="N245" s="18"/>
      <c r="O245" s="18"/>
      <c r="P245" s="18"/>
      <c r="Q245" s="19"/>
      <c r="R245" s="20"/>
    </row>
    <row r="246" spans="1:18" ht="11.25" customHeight="1" x14ac:dyDescent="0.2">
      <c r="A246" s="11"/>
      <c r="B246" s="21"/>
      <c r="C246" s="22">
        <v>1</v>
      </c>
      <c r="D246" s="22" t="s">
        <v>6</v>
      </c>
      <c r="E246" s="22">
        <v>4</v>
      </c>
      <c r="F246" s="22" t="s">
        <v>7</v>
      </c>
      <c r="G246" s="23">
        <v>0.5</v>
      </c>
      <c r="H246" s="24">
        <f>ROUND((G246*'Best_Lifts - Tabla 1'!$C$5)/'Settings - Tabla 1'!$B$1,0)*'Settings - Tabla 1'!$B$1</f>
        <v>50</v>
      </c>
      <c r="I246" s="25"/>
      <c r="J246" s="26"/>
      <c r="K246" s="31"/>
      <c r="L246" s="29"/>
      <c r="M246" s="29"/>
      <c r="N246" s="29"/>
      <c r="O246" s="29"/>
      <c r="P246" s="29"/>
      <c r="Q246" s="30"/>
      <c r="R246" s="21"/>
    </row>
    <row r="247" spans="1:18" ht="11.25" customHeight="1" x14ac:dyDescent="0.2">
      <c r="A247" s="11"/>
      <c r="B247" s="21"/>
      <c r="C247" s="22">
        <v>1</v>
      </c>
      <c r="D247" s="22" t="s">
        <v>6</v>
      </c>
      <c r="E247" s="22">
        <v>4</v>
      </c>
      <c r="F247" s="22" t="s">
        <v>7</v>
      </c>
      <c r="G247" s="23">
        <v>0.6</v>
      </c>
      <c r="H247" s="24">
        <f>ROUND((G247*'Best_Lifts - Tabla 1'!$C$5)/'Settings - Tabla 1'!$B$1,0)*'Settings - Tabla 1'!$B$1</f>
        <v>60</v>
      </c>
      <c r="I247" s="25"/>
      <c r="J247" s="26"/>
      <c r="K247" s="27"/>
      <c r="L247" s="29"/>
      <c r="M247" s="29"/>
      <c r="N247" s="29"/>
      <c r="O247" s="29"/>
      <c r="P247" s="29"/>
      <c r="Q247" s="30"/>
      <c r="R247" s="21"/>
    </row>
    <row r="248" spans="1:18" ht="11.25" customHeight="1" x14ac:dyDescent="0.2">
      <c r="A248" s="11"/>
      <c r="B248" s="21"/>
      <c r="C248" s="22">
        <v>2</v>
      </c>
      <c r="D248" s="22" t="s">
        <v>6</v>
      </c>
      <c r="E248" s="22">
        <v>3</v>
      </c>
      <c r="F248" s="22" t="s">
        <v>7</v>
      </c>
      <c r="G248" s="23">
        <v>0.7</v>
      </c>
      <c r="H248" s="24">
        <f>ROUND((G248*'Best_Lifts - Tabla 1'!$C$5)/'Settings - Tabla 1'!$B$1,0)*'Settings - Tabla 1'!$B$1</f>
        <v>70</v>
      </c>
      <c r="I248" s="25"/>
      <c r="J248" s="26"/>
      <c r="K248" s="26"/>
      <c r="L248" s="27"/>
      <c r="M248" s="32"/>
      <c r="N248" s="32"/>
      <c r="O248" s="29"/>
      <c r="P248" s="29"/>
      <c r="Q248" s="30"/>
      <c r="R248" s="21"/>
    </row>
    <row r="249" spans="1:18" ht="11.25" customHeight="1" x14ac:dyDescent="0.2">
      <c r="A249" s="11"/>
      <c r="B249" s="21"/>
      <c r="C249" s="22">
        <v>5</v>
      </c>
      <c r="D249" s="22" t="s">
        <v>6</v>
      </c>
      <c r="E249" s="22">
        <v>2</v>
      </c>
      <c r="F249" s="22" t="s">
        <v>7</v>
      </c>
      <c r="G249" s="23">
        <v>0.75</v>
      </c>
      <c r="H249" s="24">
        <f>ROUND((G249*'Best_Lifts - Tabla 1'!$C$5)/'Settings - Tabla 1'!$B$1,0)*'Settings - Tabla 1'!$B$1</f>
        <v>76</v>
      </c>
      <c r="I249" s="25"/>
      <c r="J249" s="26"/>
      <c r="K249" s="26"/>
      <c r="L249" s="26"/>
      <c r="M249" s="26"/>
      <c r="N249" s="26"/>
      <c r="O249" s="31"/>
      <c r="P249" s="29"/>
      <c r="Q249" s="30"/>
      <c r="R249" s="21"/>
    </row>
    <row r="250" spans="1:18" ht="8.1" customHeight="1" x14ac:dyDescent="0.2">
      <c r="A250" s="11"/>
      <c r="B250" s="27"/>
      <c r="C250" s="13"/>
      <c r="D250" s="13"/>
      <c r="E250" s="13"/>
      <c r="F250" s="13"/>
      <c r="G250" s="14"/>
      <c r="H250" s="15"/>
      <c r="I250" s="33"/>
      <c r="J250" s="17"/>
      <c r="K250" s="17"/>
      <c r="L250" s="17"/>
      <c r="M250" s="17"/>
      <c r="N250" s="17"/>
      <c r="O250" s="32"/>
      <c r="P250" s="32"/>
      <c r="Q250" s="34"/>
      <c r="R250" s="35"/>
    </row>
    <row r="251" spans="1:18" ht="11.25" customHeight="1" x14ac:dyDescent="0.2">
      <c r="A251" s="11"/>
      <c r="B251" s="53" t="s">
        <v>27</v>
      </c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5"/>
    </row>
    <row r="252" spans="1:18" ht="8.1" customHeight="1" x14ac:dyDescent="0.2">
      <c r="A252" s="11"/>
      <c r="B252" s="12"/>
      <c r="C252" s="13"/>
      <c r="D252" s="13"/>
      <c r="E252" s="13"/>
      <c r="F252" s="13"/>
      <c r="G252" s="14"/>
      <c r="H252" s="15"/>
      <c r="I252" s="16"/>
      <c r="J252" s="17"/>
      <c r="K252" s="17"/>
      <c r="L252" s="17"/>
      <c r="M252" s="17"/>
      <c r="N252" s="17"/>
      <c r="O252" s="18"/>
      <c r="P252" s="18"/>
      <c r="Q252" s="19"/>
      <c r="R252" s="20"/>
    </row>
    <row r="253" spans="1:18" ht="11.25" customHeight="1" x14ac:dyDescent="0.2">
      <c r="A253" s="11"/>
      <c r="B253" s="21"/>
      <c r="C253" s="22">
        <v>5</v>
      </c>
      <c r="D253" s="22" t="s">
        <v>6</v>
      </c>
      <c r="E253" s="22">
        <v>5</v>
      </c>
      <c r="F253" s="22" t="s">
        <v>7</v>
      </c>
      <c r="G253" s="23"/>
      <c r="H253" s="24"/>
      <c r="I253" s="25"/>
      <c r="J253" s="26"/>
      <c r="K253" s="26"/>
      <c r="L253" s="26"/>
      <c r="M253" s="26"/>
      <c r="N253" s="26"/>
      <c r="O253" s="31"/>
      <c r="P253" s="29"/>
      <c r="Q253" s="30"/>
      <c r="R253" s="21"/>
    </row>
    <row r="254" spans="1:18" ht="8.1" customHeight="1" x14ac:dyDescent="0.2">
      <c r="A254" s="11"/>
      <c r="B254" s="27"/>
      <c r="C254" s="13"/>
      <c r="D254" s="13"/>
      <c r="E254" s="13"/>
      <c r="F254" s="13"/>
      <c r="G254" s="14"/>
      <c r="H254" s="15"/>
      <c r="I254" s="33"/>
      <c r="J254" s="17"/>
      <c r="K254" s="17"/>
      <c r="L254" s="17"/>
      <c r="M254" s="17"/>
      <c r="N254" s="17"/>
      <c r="O254" s="32"/>
      <c r="P254" s="32"/>
      <c r="Q254" s="34"/>
      <c r="R254" s="35"/>
    </row>
    <row r="255" spans="1:18" ht="17.100000000000001" customHeight="1" x14ac:dyDescent="0.2">
      <c r="A255" s="2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</row>
    <row r="256" spans="1:18" ht="12" customHeight="1" x14ac:dyDescent="0.2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ht="15.75" customHeight="1" x14ac:dyDescent="0.2">
      <c r="A257" s="4"/>
      <c r="B257" s="56" t="s">
        <v>28</v>
      </c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8"/>
    </row>
    <row r="258" spans="1:18" ht="9.9499999999999993" customHeight="1" x14ac:dyDescent="0.2">
      <c r="A258" s="2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ht="11.25" customHeight="1" x14ac:dyDescent="0.2">
      <c r="A259" s="11"/>
      <c r="B259" s="53" t="s">
        <v>2</v>
      </c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5"/>
    </row>
    <row r="260" spans="1:18" ht="8.1" customHeight="1" x14ac:dyDescent="0.2">
      <c r="A260" s="11"/>
      <c r="B260" s="12"/>
      <c r="C260" s="13"/>
      <c r="D260" s="13"/>
      <c r="E260" s="13"/>
      <c r="F260" s="13"/>
      <c r="G260" s="14"/>
      <c r="H260" s="15"/>
      <c r="I260" s="16"/>
      <c r="J260" s="17"/>
      <c r="K260" s="18"/>
      <c r="L260" s="18"/>
      <c r="M260" s="18"/>
      <c r="N260" s="18"/>
      <c r="O260" s="18"/>
      <c r="P260" s="18"/>
      <c r="Q260" s="19"/>
      <c r="R260" s="20"/>
    </row>
    <row r="261" spans="1:18" ht="11.25" customHeight="1" x14ac:dyDescent="0.2">
      <c r="A261" s="11"/>
      <c r="B261" s="21"/>
      <c r="C261" s="22">
        <v>1</v>
      </c>
      <c r="D261" s="22" t="s">
        <v>6</v>
      </c>
      <c r="E261" s="22">
        <v>5</v>
      </c>
      <c r="F261" s="22" t="s">
        <v>7</v>
      </c>
      <c r="G261" s="23">
        <v>0.5</v>
      </c>
      <c r="H261" s="24">
        <f>ROUND((G261*'Best_Lifts - Tabla 1'!$C$4)/'Settings - Tabla 1'!$B$1,0)*'Settings - Tabla 1'!$B$1</f>
        <v>50</v>
      </c>
      <c r="I261" s="25"/>
      <c r="J261" s="26"/>
      <c r="K261" s="31"/>
      <c r="L261" s="28"/>
      <c r="M261" s="29"/>
      <c r="N261" s="29"/>
      <c r="O261" s="29"/>
      <c r="P261" s="29"/>
      <c r="Q261" s="30"/>
      <c r="R261" s="21"/>
    </row>
    <row r="262" spans="1:18" ht="11.25" customHeight="1" x14ac:dyDescent="0.2">
      <c r="A262" s="11"/>
      <c r="B262" s="21"/>
      <c r="C262" s="22">
        <v>1</v>
      </c>
      <c r="D262" s="22" t="s">
        <v>6</v>
      </c>
      <c r="E262" s="22">
        <v>4</v>
      </c>
      <c r="F262" s="22" t="s">
        <v>7</v>
      </c>
      <c r="G262" s="23">
        <v>0.6</v>
      </c>
      <c r="H262" s="24">
        <f>ROUND((G262*'Best_Lifts - Tabla 1'!$C$4)/'Settings - Tabla 1'!$B$1,0)*'Settings - Tabla 1'!$B$1</f>
        <v>60</v>
      </c>
      <c r="I262" s="25"/>
      <c r="J262" s="26"/>
      <c r="K262" s="27"/>
      <c r="L262" s="29"/>
      <c r="M262" s="29"/>
      <c r="N262" s="29"/>
      <c r="O262" s="29"/>
      <c r="P262" s="29"/>
      <c r="Q262" s="30"/>
      <c r="R262" s="21"/>
    </row>
    <row r="263" spans="1:18" ht="11.25" customHeight="1" x14ac:dyDescent="0.2">
      <c r="A263" s="11"/>
      <c r="B263" s="21"/>
      <c r="C263" s="22">
        <v>2</v>
      </c>
      <c r="D263" s="22" t="s">
        <v>6</v>
      </c>
      <c r="E263" s="22">
        <v>3</v>
      </c>
      <c r="F263" s="22" t="s">
        <v>7</v>
      </c>
      <c r="G263" s="23">
        <v>0.7</v>
      </c>
      <c r="H263" s="24">
        <f>ROUND((G263*'Best_Lifts - Tabla 1'!$C$4)/'Settings - Tabla 1'!$B$1,0)*'Settings - Tabla 1'!$B$1</f>
        <v>70</v>
      </c>
      <c r="I263" s="25"/>
      <c r="J263" s="26"/>
      <c r="K263" s="26"/>
      <c r="L263" s="27"/>
      <c r="M263" s="32"/>
      <c r="N263" s="32"/>
      <c r="O263" s="29"/>
      <c r="P263" s="29"/>
      <c r="Q263" s="30"/>
      <c r="R263" s="21"/>
    </row>
    <row r="264" spans="1:18" ht="11.25" customHeight="1" x14ac:dyDescent="0.2">
      <c r="A264" s="11"/>
      <c r="B264" s="21"/>
      <c r="C264" s="22">
        <v>5</v>
      </c>
      <c r="D264" s="22" t="s">
        <v>6</v>
      </c>
      <c r="E264" s="22">
        <v>3</v>
      </c>
      <c r="F264" s="22" t="s">
        <v>7</v>
      </c>
      <c r="G264" s="23">
        <v>0.8</v>
      </c>
      <c r="H264" s="24">
        <f>ROUND((G264*'Best_Lifts - Tabla 1'!$C$4)/'Settings - Tabla 1'!$B$1,0)*'Settings - Tabla 1'!$B$1</f>
        <v>80</v>
      </c>
      <c r="I264" s="25"/>
      <c r="J264" s="26"/>
      <c r="K264" s="26"/>
      <c r="L264" s="26"/>
      <c r="M264" s="26"/>
      <c r="N264" s="26"/>
      <c r="O264" s="31"/>
      <c r="P264" s="29"/>
      <c r="Q264" s="30"/>
      <c r="R264" s="21"/>
    </row>
    <row r="265" spans="1:18" ht="8.1" customHeight="1" x14ac:dyDescent="0.2">
      <c r="A265" s="11"/>
      <c r="B265" s="27"/>
      <c r="C265" s="13"/>
      <c r="D265" s="13"/>
      <c r="E265" s="13"/>
      <c r="F265" s="13"/>
      <c r="G265" s="14"/>
      <c r="H265" s="15"/>
      <c r="I265" s="33"/>
      <c r="J265" s="17"/>
      <c r="K265" s="17"/>
      <c r="L265" s="17"/>
      <c r="M265" s="17"/>
      <c r="N265" s="17"/>
      <c r="O265" s="32"/>
      <c r="P265" s="32"/>
      <c r="Q265" s="34"/>
      <c r="R265" s="35"/>
    </row>
    <row r="266" spans="1:18" ht="11.25" customHeight="1" x14ac:dyDescent="0.2">
      <c r="A266" s="11"/>
      <c r="B266" s="53" t="s">
        <v>1</v>
      </c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5"/>
    </row>
    <row r="267" spans="1:18" ht="8.1" customHeight="1" x14ac:dyDescent="0.2">
      <c r="A267" s="11"/>
      <c r="B267" s="12"/>
      <c r="C267" s="13"/>
      <c r="D267" s="13"/>
      <c r="E267" s="13"/>
      <c r="F267" s="13"/>
      <c r="G267" s="14"/>
      <c r="H267" s="15"/>
      <c r="I267" s="16"/>
      <c r="J267" s="17"/>
      <c r="K267" s="18"/>
      <c r="L267" s="18"/>
      <c r="M267" s="18"/>
      <c r="N267" s="18"/>
      <c r="O267" s="18"/>
      <c r="P267" s="18"/>
      <c r="Q267" s="19"/>
      <c r="R267" s="20"/>
    </row>
    <row r="268" spans="1:18" ht="11.25" customHeight="1" x14ac:dyDescent="0.2">
      <c r="A268" s="11"/>
      <c r="B268" s="21"/>
      <c r="C268" s="22">
        <v>1</v>
      </c>
      <c r="D268" s="22" t="s">
        <v>6</v>
      </c>
      <c r="E268" s="22">
        <v>5</v>
      </c>
      <c r="F268" s="22" t="s">
        <v>7</v>
      </c>
      <c r="G268" s="23">
        <v>0.5</v>
      </c>
      <c r="H268" s="24">
        <f>ROUND((G268*'Best_Lifts - Tabla 1'!$C$3)/'Settings - Tabla 1'!$B$1,0)*'Settings - Tabla 1'!$B$1</f>
        <v>50</v>
      </c>
      <c r="I268" s="25"/>
      <c r="J268" s="26"/>
      <c r="K268" s="31"/>
      <c r="L268" s="29"/>
      <c r="M268" s="29"/>
      <c r="N268" s="29"/>
      <c r="O268" s="29"/>
      <c r="P268" s="29"/>
      <c r="Q268" s="30"/>
      <c r="R268" s="21"/>
    </row>
    <row r="269" spans="1:18" ht="11.25" customHeight="1" x14ac:dyDescent="0.2">
      <c r="A269" s="11"/>
      <c r="B269" s="21"/>
      <c r="C269" s="22">
        <v>1</v>
      </c>
      <c r="D269" s="22" t="s">
        <v>6</v>
      </c>
      <c r="E269" s="22">
        <v>4</v>
      </c>
      <c r="F269" s="22" t="s">
        <v>7</v>
      </c>
      <c r="G269" s="23">
        <v>0.6</v>
      </c>
      <c r="H269" s="24">
        <f>ROUND((G269*'Best_Lifts - Tabla 1'!$C$3)/'Settings - Tabla 1'!$B$1,0)*'Settings - Tabla 1'!$B$1</f>
        <v>60</v>
      </c>
      <c r="I269" s="25"/>
      <c r="J269" s="26"/>
      <c r="K269" s="27"/>
      <c r="L269" s="29"/>
      <c r="M269" s="29"/>
      <c r="N269" s="29"/>
      <c r="O269" s="29"/>
      <c r="P269" s="29"/>
      <c r="Q269" s="30"/>
      <c r="R269" s="21"/>
    </row>
    <row r="270" spans="1:18" ht="11.25" customHeight="1" x14ac:dyDescent="0.2">
      <c r="A270" s="11"/>
      <c r="B270" s="21"/>
      <c r="C270" s="22">
        <v>2</v>
      </c>
      <c r="D270" s="22" t="s">
        <v>6</v>
      </c>
      <c r="E270" s="22">
        <v>3</v>
      </c>
      <c r="F270" s="22" t="s">
        <v>7</v>
      </c>
      <c r="G270" s="23">
        <v>0.7</v>
      </c>
      <c r="H270" s="24">
        <f>ROUND((G270*'Best_Lifts - Tabla 1'!$C$3)/'Settings - Tabla 1'!$B$1,0)*'Settings - Tabla 1'!$B$1</f>
        <v>70</v>
      </c>
      <c r="I270" s="25"/>
      <c r="J270" s="26"/>
      <c r="K270" s="26"/>
      <c r="L270" s="27"/>
      <c r="M270" s="32"/>
      <c r="N270" s="32"/>
      <c r="O270" s="32"/>
      <c r="P270" s="29"/>
      <c r="Q270" s="30"/>
      <c r="R270" s="21"/>
    </row>
    <row r="271" spans="1:18" ht="11.25" customHeight="1" x14ac:dyDescent="0.2">
      <c r="A271" s="11"/>
      <c r="B271" s="21"/>
      <c r="C271" s="22">
        <v>6</v>
      </c>
      <c r="D271" s="22" t="s">
        <v>6</v>
      </c>
      <c r="E271" s="22">
        <v>3</v>
      </c>
      <c r="F271" s="22" t="s">
        <v>7</v>
      </c>
      <c r="G271" s="23">
        <v>0.8</v>
      </c>
      <c r="H271" s="24">
        <f>ROUND((G271*'Best_Lifts - Tabla 1'!$C$3)/'Settings - Tabla 1'!$B$1,0)*'Settings - Tabla 1'!$B$1</f>
        <v>80</v>
      </c>
      <c r="I271" s="25"/>
      <c r="J271" s="26"/>
      <c r="K271" s="26"/>
      <c r="L271" s="26"/>
      <c r="M271" s="26"/>
      <c r="N271" s="26"/>
      <c r="O271" s="26"/>
      <c r="P271" s="31"/>
      <c r="Q271" s="30"/>
      <c r="R271" s="21"/>
    </row>
    <row r="272" spans="1:18" ht="8.1" customHeight="1" x14ac:dyDescent="0.2">
      <c r="A272" s="11"/>
      <c r="B272" s="27"/>
      <c r="C272" s="13"/>
      <c r="D272" s="13"/>
      <c r="E272" s="13"/>
      <c r="F272" s="13"/>
      <c r="G272" s="14"/>
      <c r="H272" s="15"/>
      <c r="I272" s="33"/>
      <c r="J272" s="17"/>
      <c r="K272" s="17"/>
      <c r="L272" s="17"/>
      <c r="M272" s="17"/>
      <c r="N272" s="17"/>
      <c r="O272" s="17"/>
      <c r="P272" s="32"/>
      <c r="Q272" s="34"/>
      <c r="R272" s="35"/>
    </row>
    <row r="273" spans="1:18" ht="11.25" customHeight="1" x14ac:dyDescent="0.2">
      <c r="A273" s="11"/>
      <c r="B273" s="53" t="s">
        <v>8</v>
      </c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5"/>
    </row>
    <row r="274" spans="1:18" ht="8.1" customHeight="1" x14ac:dyDescent="0.2">
      <c r="A274" s="11"/>
      <c r="B274" s="12"/>
      <c r="C274" s="13"/>
      <c r="D274" s="13"/>
      <c r="E274" s="13"/>
      <c r="F274" s="13"/>
      <c r="G274" s="14"/>
      <c r="H274" s="15"/>
      <c r="I274" s="16"/>
      <c r="J274" s="17"/>
      <c r="K274" s="17"/>
      <c r="L274" s="17"/>
      <c r="M274" s="17"/>
      <c r="N274" s="17"/>
      <c r="O274" s="18"/>
      <c r="P274" s="18"/>
      <c r="Q274" s="19"/>
      <c r="R274" s="20"/>
    </row>
    <row r="275" spans="1:18" ht="11.25" customHeight="1" x14ac:dyDescent="0.2">
      <c r="A275" s="11"/>
      <c r="B275" s="21"/>
      <c r="C275" s="22">
        <v>5</v>
      </c>
      <c r="D275" s="22" t="s">
        <v>6</v>
      </c>
      <c r="E275" s="22">
        <v>10</v>
      </c>
      <c r="F275" s="22" t="s">
        <v>7</v>
      </c>
      <c r="G275" s="23"/>
      <c r="H275" s="24"/>
      <c r="I275" s="25"/>
      <c r="J275" s="26"/>
      <c r="K275" s="26"/>
      <c r="L275" s="26"/>
      <c r="M275" s="26"/>
      <c r="N275" s="26"/>
      <c r="O275" s="31"/>
      <c r="P275" s="29"/>
      <c r="Q275" s="30"/>
      <c r="R275" s="21"/>
    </row>
    <row r="276" spans="1:18" ht="8.1" customHeight="1" x14ac:dyDescent="0.2">
      <c r="A276" s="11"/>
      <c r="B276" s="27"/>
      <c r="C276" s="13"/>
      <c r="D276" s="13"/>
      <c r="E276" s="13"/>
      <c r="F276" s="13"/>
      <c r="G276" s="14"/>
      <c r="H276" s="15"/>
      <c r="I276" s="33"/>
      <c r="J276" s="17"/>
      <c r="K276" s="17"/>
      <c r="L276" s="17"/>
      <c r="M276" s="17"/>
      <c r="N276" s="17"/>
      <c r="O276" s="32"/>
      <c r="P276" s="32"/>
      <c r="Q276" s="34"/>
      <c r="R276" s="35"/>
    </row>
    <row r="277" spans="1:18" ht="11.25" customHeight="1" x14ac:dyDescent="0.2">
      <c r="A277" s="11"/>
      <c r="B277" s="53" t="s">
        <v>2</v>
      </c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5"/>
    </row>
    <row r="278" spans="1:18" ht="8.1" customHeight="1" x14ac:dyDescent="0.2">
      <c r="A278" s="11"/>
      <c r="B278" s="12"/>
      <c r="C278" s="13"/>
      <c r="D278" s="13"/>
      <c r="E278" s="13"/>
      <c r="F278" s="13"/>
      <c r="G278" s="14"/>
      <c r="H278" s="15"/>
      <c r="I278" s="16"/>
      <c r="J278" s="17"/>
      <c r="K278" s="18"/>
      <c r="L278" s="18"/>
      <c r="M278" s="18"/>
      <c r="N278" s="18"/>
      <c r="O278" s="18"/>
      <c r="P278" s="18"/>
      <c r="Q278" s="19"/>
      <c r="R278" s="20"/>
    </row>
    <row r="279" spans="1:18" ht="11.25" customHeight="1" x14ac:dyDescent="0.2">
      <c r="A279" s="11"/>
      <c r="B279" s="21"/>
      <c r="C279" s="22">
        <v>1</v>
      </c>
      <c r="D279" s="22" t="s">
        <v>6</v>
      </c>
      <c r="E279" s="22">
        <v>5</v>
      </c>
      <c r="F279" s="22" t="s">
        <v>7</v>
      </c>
      <c r="G279" s="23">
        <v>0.5</v>
      </c>
      <c r="H279" s="24">
        <f>ROUND((G279*'Best_Lifts - Tabla 1'!$C$4)/'Settings - Tabla 1'!$B$1,0)*'Settings - Tabla 1'!$B$1</f>
        <v>50</v>
      </c>
      <c r="I279" s="25"/>
      <c r="J279" s="26"/>
      <c r="K279" s="31"/>
      <c r="L279" s="29"/>
      <c r="M279" s="29"/>
      <c r="N279" s="29"/>
      <c r="O279" s="29"/>
      <c r="P279" s="29"/>
      <c r="Q279" s="30"/>
      <c r="R279" s="21"/>
    </row>
    <row r="280" spans="1:18" ht="11.25" customHeight="1" x14ac:dyDescent="0.2">
      <c r="A280" s="11"/>
      <c r="B280" s="21"/>
      <c r="C280" s="22">
        <v>1</v>
      </c>
      <c r="D280" s="22" t="s">
        <v>6</v>
      </c>
      <c r="E280" s="22">
        <v>5</v>
      </c>
      <c r="F280" s="22" t="s">
        <v>7</v>
      </c>
      <c r="G280" s="23">
        <v>0.6</v>
      </c>
      <c r="H280" s="24">
        <f>ROUND((G280*'Best_Lifts - Tabla 1'!$C$4)/'Settings - Tabla 1'!$B$1,0)*'Settings - Tabla 1'!$B$1</f>
        <v>60</v>
      </c>
      <c r="I280" s="25"/>
      <c r="J280" s="26"/>
      <c r="K280" s="27"/>
      <c r="L280" s="32"/>
      <c r="M280" s="32"/>
      <c r="N280" s="32"/>
      <c r="O280" s="29"/>
      <c r="P280" s="29"/>
      <c r="Q280" s="30"/>
      <c r="R280" s="21"/>
    </row>
    <row r="281" spans="1:18" ht="11.25" customHeight="1" x14ac:dyDescent="0.2">
      <c r="A281" s="11"/>
      <c r="B281" s="21"/>
      <c r="C281" s="22">
        <v>5</v>
      </c>
      <c r="D281" s="22" t="s">
        <v>6</v>
      </c>
      <c r="E281" s="22">
        <v>5</v>
      </c>
      <c r="F281" s="22" t="s">
        <v>7</v>
      </c>
      <c r="G281" s="23">
        <v>0.7</v>
      </c>
      <c r="H281" s="24">
        <f>ROUND((G281*'Best_Lifts - Tabla 1'!$C$4)/'Settings - Tabla 1'!$B$1,0)*'Settings - Tabla 1'!$B$1</f>
        <v>70</v>
      </c>
      <c r="I281" s="25"/>
      <c r="J281" s="26"/>
      <c r="K281" s="26"/>
      <c r="L281" s="26"/>
      <c r="M281" s="26"/>
      <c r="N281" s="26"/>
      <c r="O281" s="31"/>
      <c r="P281" s="29"/>
      <c r="Q281" s="30"/>
      <c r="R281" s="21"/>
    </row>
    <row r="282" spans="1:18" ht="8.1" customHeight="1" x14ac:dyDescent="0.2">
      <c r="A282" s="11"/>
      <c r="B282" s="27"/>
      <c r="C282" s="13"/>
      <c r="D282" s="13"/>
      <c r="E282" s="13"/>
      <c r="F282" s="13"/>
      <c r="G282" s="14"/>
      <c r="H282" s="15"/>
      <c r="I282" s="33"/>
      <c r="J282" s="17"/>
      <c r="K282" s="17"/>
      <c r="L282" s="17"/>
      <c r="M282" s="17"/>
      <c r="N282" s="17"/>
      <c r="O282" s="32"/>
      <c r="P282" s="32"/>
      <c r="Q282" s="34"/>
      <c r="R282" s="35"/>
    </row>
    <row r="283" spans="1:18" ht="11.25" customHeight="1" x14ac:dyDescent="0.2">
      <c r="A283" s="11"/>
      <c r="B283" s="53" t="s">
        <v>9</v>
      </c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5"/>
    </row>
    <row r="284" spans="1:18" ht="8.1" customHeight="1" x14ac:dyDescent="0.2">
      <c r="A284" s="11"/>
      <c r="B284" s="12"/>
      <c r="C284" s="13"/>
      <c r="D284" s="13"/>
      <c r="E284" s="13"/>
      <c r="F284" s="13"/>
      <c r="G284" s="14"/>
      <c r="H284" s="15"/>
      <c r="I284" s="16"/>
      <c r="J284" s="17"/>
      <c r="K284" s="17"/>
      <c r="L284" s="17"/>
      <c r="M284" s="18"/>
      <c r="N284" s="18"/>
      <c r="O284" s="18"/>
      <c r="P284" s="18"/>
      <c r="Q284" s="19"/>
      <c r="R284" s="20"/>
    </row>
    <row r="285" spans="1:18" ht="11.25" customHeight="1" x14ac:dyDescent="0.2">
      <c r="A285" s="11"/>
      <c r="B285" s="21"/>
      <c r="C285" s="22">
        <v>3</v>
      </c>
      <c r="D285" s="22" t="s">
        <v>6</v>
      </c>
      <c r="E285" s="22">
        <v>10</v>
      </c>
      <c r="F285" s="22" t="s">
        <v>7</v>
      </c>
      <c r="G285" s="23"/>
      <c r="H285" s="24"/>
      <c r="I285" s="25"/>
      <c r="J285" s="26"/>
      <c r="K285" s="26"/>
      <c r="L285" s="26"/>
      <c r="M285" s="31"/>
      <c r="N285" s="29"/>
      <c r="O285" s="29"/>
      <c r="P285" s="29"/>
      <c r="Q285" s="30"/>
      <c r="R285" s="21"/>
    </row>
    <row r="286" spans="1:18" ht="8.1" customHeight="1" x14ac:dyDescent="0.2">
      <c r="A286" s="11"/>
      <c r="B286" s="27"/>
      <c r="C286" s="13"/>
      <c r="D286" s="13"/>
      <c r="E286" s="13"/>
      <c r="F286" s="13"/>
      <c r="G286" s="14"/>
      <c r="H286" s="15"/>
      <c r="I286" s="33"/>
      <c r="J286" s="17"/>
      <c r="K286" s="17"/>
      <c r="L286" s="17"/>
      <c r="M286" s="32"/>
      <c r="N286" s="32"/>
      <c r="O286" s="32"/>
      <c r="P286" s="32"/>
      <c r="Q286" s="34"/>
      <c r="R286" s="35"/>
    </row>
    <row r="287" spans="1:18" ht="17.100000000000001" customHeight="1" x14ac:dyDescent="0.2">
      <c r="A287" s="2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</row>
    <row r="288" spans="1:18" ht="12" customHeight="1" x14ac:dyDescent="0.2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ht="15.75" customHeight="1" x14ac:dyDescent="0.2">
      <c r="A289" s="4"/>
      <c r="B289" s="56" t="s">
        <v>29</v>
      </c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8"/>
    </row>
    <row r="290" spans="1:18" ht="9.9499999999999993" customHeight="1" x14ac:dyDescent="0.2">
      <c r="A290" s="2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ht="11.25" customHeight="1" x14ac:dyDescent="0.2">
      <c r="A291" s="11"/>
      <c r="B291" s="53" t="s">
        <v>3</v>
      </c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5"/>
    </row>
    <row r="292" spans="1:18" ht="8.1" customHeight="1" x14ac:dyDescent="0.2">
      <c r="A292" s="11"/>
      <c r="B292" s="12"/>
      <c r="C292" s="13"/>
      <c r="D292" s="13"/>
      <c r="E292" s="13"/>
      <c r="F292" s="13"/>
      <c r="G292" s="14"/>
      <c r="H292" s="15"/>
      <c r="I292" s="16"/>
      <c r="J292" s="17"/>
      <c r="K292" s="18"/>
      <c r="L292" s="18"/>
      <c r="M292" s="18"/>
      <c r="N292" s="18"/>
      <c r="O292" s="18"/>
      <c r="P292" s="18"/>
      <c r="Q292" s="19"/>
      <c r="R292" s="20"/>
    </row>
    <row r="293" spans="1:18" ht="11.25" customHeight="1" x14ac:dyDescent="0.2">
      <c r="A293" s="11"/>
      <c r="B293" s="21"/>
      <c r="C293" s="22">
        <v>1</v>
      </c>
      <c r="D293" s="22" t="s">
        <v>6</v>
      </c>
      <c r="E293" s="22">
        <v>4</v>
      </c>
      <c r="F293" s="22" t="s">
        <v>7</v>
      </c>
      <c r="G293" s="23">
        <v>0.5</v>
      </c>
      <c r="H293" s="24">
        <f>ROUND((G293*'Best_Lifts - Tabla 1'!$C$5)/'Settings - Tabla 1'!$B$1,0)*'Settings - Tabla 1'!$B$1</f>
        <v>50</v>
      </c>
      <c r="I293" s="25"/>
      <c r="J293" s="26"/>
      <c r="K293" s="31"/>
      <c r="L293" s="29"/>
      <c r="M293" s="29"/>
      <c r="N293" s="29"/>
      <c r="O293" s="29"/>
      <c r="P293" s="29"/>
      <c r="Q293" s="30"/>
      <c r="R293" s="21"/>
    </row>
    <row r="294" spans="1:18" ht="11.25" customHeight="1" x14ac:dyDescent="0.2">
      <c r="A294" s="11"/>
      <c r="B294" s="21"/>
      <c r="C294" s="22">
        <v>1</v>
      </c>
      <c r="D294" s="22" t="s">
        <v>6</v>
      </c>
      <c r="E294" s="22">
        <v>4</v>
      </c>
      <c r="F294" s="22" t="s">
        <v>7</v>
      </c>
      <c r="G294" s="23">
        <v>0.6</v>
      </c>
      <c r="H294" s="24">
        <f>ROUND((G294*'Best_Lifts - Tabla 1'!$C$5)/'Settings - Tabla 1'!$B$1,0)*'Settings - Tabla 1'!$B$1</f>
        <v>60</v>
      </c>
      <c r="I294" s="25"/>
      <c r="J294" s="26"/>
      <c r="K294" s="27"/>
      <c r="L294" s="29"/>
      <c r="M294" s="29"/>
      <c r="N294" s="29"/>
      <c r="O294" s="29"/>
      <c r="P294" s="29"/>
      <c r="Q294" s="30"/>
      <c r="R294" s="21"/>
    </row>
    <row r="295" spans="1:18" ht="11.25" customHeight="1" x14ac:dyDescent="0.2">
      <c r="A295" s="11"/>
      <c r="B295" s="21"/>
      <c r="C295" s="22">
        <v>2</v>
      </c>
      <c r="D295" s="22" t="s">
        <v>6</v>
      </c>
      <c r="E295" s="22">
        <v>3</v>
      </c>
      <c r="F295" s="22" t="s">
        <v>7</v>
      </c>
      <c r="G295" s="23">
        <v>0.7</v>
      </c>
      <c r="H295" s="24">
        <f>ROUND((G295*'Best_Lifts - Tabla 1'!$C$5)/'Settings - Tabla 1'!$B$1,0)*'Settings - Tabla 1'!$B$1</f>
        <v>70</v>
      </c>
      <c r="I295" s="25"/>
      <c r="J295" s="26"/>
      <c r="K295" s="26"/>
      <c r="L295" s="27"/>
      <c r="M295" s="32"/>
      <c r="N295" s="32"/>
      <c r="O295" s="29"/>
      <c r="P295" s="29"/>
      <c r="Q295" s="30"/>
      <c r="R295" s="21"/>
    </row>
    <row r="296" spans="1:18" ht="11.25" customHeight="1" x14ac:dyDescent="0.2">
      <c r="A296" s="11"/>
      <c r="B296" s="21"/>
      <c r="C296" s="22">
        <v>5</v>
      </c>
      <c r="D296" s="22" t="s">
        <v>6</v>
      </c>
      <c r="E296" s="22">
        <v>3</v>
      </c>
      <c r="F296" s="22" t="s">
        <v>7</v>
      </c>
      <c r="G296" s="23">
        <v>0.8</v>
      </c>
      <c r="H296" s="24">
        <f>ROUND((G296*'Best_Lifts - Tabla 1'!$C$5)/'Settings - Tabla 1'!$B$1,0)*'Settings - Tabla 1'!$B$1</f>
        <v>80</v>
      </c>
      <c r="I296" s="25"/>
      <c r="J296" s="26"/>
      <c r="K296" s="26"/>
      <c r="L296" s="26"/>
      <c r="M296" s="26"/>
      <c r="N296" s="26"/>
      <c r="O296" s="31"/>
      <c r="P296" s="29"/>
      <c r="Q296" s="30"/>
      <c r="R296" s="21"/>
    </row>
    <row r="297" spans="1:18" ht="8.1" customHeight="1" x14ac:dyDescent="0.2">
      <c r="A297" s="11"/>
      <c r="B297" s="27"/>
      <c r="C297" s="13"/>
      <c r="D297" s="13"/>
      <c r="E297" s="13"/>
      <c r="F297" s="13"/>
      <c r="G297" s="14"/>
      <c r="H297" s="15"/>
      <c r="I297" s="33"/>
      <c r="J297" s="17"/>
      <c r="K297" s="17"/>
      <c r="L297" s="17"/>
      <c r="M297" s="17"/>
      <c r="N297" s="17"/>
      <c r="O297" s="32"/>
      <c r="P297" s="32"/>
      <c r="Q297" s="34"/>
      <c r="R297" s="35"/>
    </row>
    <row r="298" spans="1:18" ht="11.25" customHeight="1" x14ac:dyDescent="0.2">
      <c r="A298" s="11"/>
      <c r="B298" s="53" t="s">
        <v>1</v>
      </c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5"/>
    </row>
    <row r="299" spans="1:18" ht="8.1" customHeight="1" x14ac:dyDescent="0.2">
      <c r="A299" s="11"/>
      <c r="B299" s="12"/>
      <c r="C299" s="13"/>
      <c r="D299" s="13"/>
      <c r="E299" s="13"/>
      <c r="F299" s="13"/>
      <c r="G299" s="14"/>
      <c r="H299" s="15"/>
      <c r="I299" s="16"/>
      <c r="J299" s="17"/>
      <c r="K299" s="18"/>
      <c r="L299" s="18"/>
      <c r="M299" s="18"/>
      <c r="N299" s="18"/>
      <c r="O299" s="18"/>
      <c r="P299" s="18"/>
      <c r="Q299" s="19"/>
      <c r="R299" s="20"/>
    </row>
    <row r="300" spans="1:18" ht="11.25" customHeight="1" x14ac:dyDescent="0.2">
      <c r="A300" s="11"/>
      <c r="B300" s="21"/>
      <c r="C300" s="22">
        <v>1</v>
      </c>
      <c r="D300" s="22" t="s">
        <v>6</v>
      </c>
      <c r="E300" s="22">
        <v>8</v>
      </c>
      <c r="F300" s="22" t="s">
        <v>7</v>
      </c>
      <c r="G300" s="23">
        <v>0.5</v>
      </c>
      <c r="H300" s="24">
        <f>ROUND((G300*'Best_Lifts - Tabla 1'!$C$3)/'Settings - Tabla 1'!$B$1,0)*'Settings - Tabla 1'!$B$1</f>
        <v>50</v>
      </c>
      <c r="I300" s="25"/>
      <c r="J300" s="26"/>
      <c r="K300" s="31"/>
      <c r="L300" s="29"/>
      <c r="M300" s="29"/>
      <c r="N300" s="29"/>
      <c r="O300" s="29"/>
      <c r="P300" s="29"/>
      <c r="Q300" s="30"/>
      <c r="R300" s="21"/>
    </row>
    <row r="301" spans="1:18" ht="11.25" customHeight="1" x14ac:dyDescent="0.2">
      <c r="A301" s="11"/>
      <c r="B301" s="21"/>
      <c r="C301" s="22">
        <v>1</v>
      </c>
      <c r="D301" s="22" t="s">
        <v>6</v>
      </c>
      <c r="E301" s="22">
        <v>7</v>
      </c>
      <c r="F301" s="22" t="s">
        <v>7</v>
      </c>
      <c r="G301" s="23">
        <v>0.55000000000000004</v>
      </c>
      <c r="H301" s="24">
        <f>ROUND((G301*'Best_Lifts - Tabla 1'!$C$3)/'Settings - Tabla 1'!$B$1,0)*'Settings - Tabla 1'!$B$1</f>
        <v>56</v>
      </c>
      <c r="I301" s="25"/>
      <c r="J301" s="26"/>
      <c r="K301" s="31"/>
      <c r="L301" s="29"/>
      <c r="M301" s="29"/>
      <c r="N301" s="29"/>
      <c r="O301" s="29"/>
      <c r="P301" s="29"/>
      <c r="Q301" s="30"/>
      <c r="R301" s="21"/>
    </row>
    <row r="302" spans="1:18" ht="11.25" customHeight="1" x14ac:dyDescent="0.2">
      <c r="A302" s="11"/>
      <c r="B302" s="21"/>
      <c r="C302" s="22">
        <v>1</v>
      </c>
      <c r="D302" s="22" t="s">
        <v>6</v>
      </c>
      <c r="E302" s="22">
        <v>6</v>
      </c>
      <c r="F302" s="22" t="s">
        <v>7</v>
      </c>
      <c r="G302" s="23">
        <v>0.6</v>
      </c>
      <c r="H302" s="24">
        <f>ROUND((G302*'Best_Lifts - Tabla 1'!$C$3)/'Settings - Tabla 1'!$B$1,0)*'Settings - Tabla 1'!$B$1</f>
        <v>60</v>
      </c>
      <c r="I302" s="25"/>
      <c r="J302" s="26"/>
      <c r="K302" s="31"/>
      <c r="L302" s="29"/>
      <c r="M302" s="29"/>
      <c r="N302" s="29"/>
      <c r="O302" s="29"/>
      <c r="P302" s="29"/>
      <c r="Q302" s="30"/>
      <c r="R302" s="21"/>
    </row>
    <row r="303" spans="1:18" ht="11.25" customHeight="1" x14ac:dyDescent="0.2">
      <c r="A303" s="11"/>
      <c r="B303" s="21"/>
      <c r="C303" s="22">
        <v>1</v>
      </c>
      <c r="D303" s="22" t="s">
        <v>6</v>
      </c>
      <c r="E303" s="22">
        <v>5</v>
      </c>
      <c r="F303" s="22" t="s">
        <v>7</v>
      </c>
      <c r="G303" s="23">
        <v>0.65</v>
      </c>
      <c r="H303" s="24">
        <f>ROUND((G303*'Best_Lifts - Tabla 1'!$C$3)/'Settings - Tabla 1'!$B$1,0)*'Settings - Tabla 1'!$B$1</f>
        <v>66</v>
      </c>
      <c r="I303" s="25"/>
      <c r="J303" s="26"/>
      <c r="K303" s="31"/>
      <c r="L303" s="29"/>
      <c r="M303" s="29"/>
      <c r="N303" s="29"/>
      <c r="O303" s="29"/>
      <c r="P303" s="29"/>
      <c r="Q303" s="30"/>
      <c r="R303" s="21"/>
    </row>
    <row r="304" spans="1:18" ht="11.25" customHeight="1" x14ac:dyDescent="0.2">
      <c r="A304" s="11"/>
      <c r="B304" s="21"/>
      <c r="C304" s="22">
        <v>1</v>
      </c>
      <c r="D304" s="22" t="s">
        <v>6</v>
      </c>
      <c r="E304" s="22">
        <v>4</v>
      </c>
      <c r="F304" s="22" t="s">
        <v>7</v>
      </c>
      <c r="G304" s="23">
        <v>0.7</v>
      </c>
      <c r="H304" s="24">
        <f>ROUND((G304*'Best_Lifts - Tabla 1'!$C$3)/'Settings - Tabla 1'!$B$1,0)*'Settings - Tabla 1'!$B$1</f>
        <v>70</v>
      </c>
      <c r="I304" s="25"/>
      <c r="J304" s="26"/>
      <c r="K304" s="27"/>
      <c r="L304" s="29"/>
      <c r="M304" s="29"/>
      <c r="N304" s="29"/>
      <c r="O304" s="29"/>
      <c r="P304" s="29"/>
      <c r="Q304" s="30"/>
      <c r="R304" s="21"/>
    </row>
    <row r="305" spans="1:18" ht="11.25" customHeight="1" x14ac:dyDescent="0.2">
      <c r="A305" s="11"/>
      <c r="B305" s="21"/>
      <c r="C305" s="22">
        <v>2</v>
      </c>
      <c r="D305" s="22" t="s">
        <v>6</v>
      </c>
      <c r="E305" s="22">
        <v>3</v>
      </c>
      <c r="F305" s="22" t="s">
        <v>7</v>
      </c>
      <c r="G305" s="23">
        <v>0.75</v>
      </c>
      <c r="H305" s="24">
        <f>ROUND((G305*'Best_Lifts - Tabla 1'!$C$3)/'Settings - Tabla 1'!$B$1,0)*'Settings - Tabla 1'!$B$1</f>
        <v>76</v>
      </c>
      <c r="I305" s="25"/>
      <c r="J305" s="26"/>
      <c r="K305" s="26"/>
      <c r="L305" s="31"/>
      <c r="M305" s="29"/>
      <c r="N305" s="29"/>
      <c r="O305" s="29"/>
      <c r="P305" s="29"/>
      <c r="Q305" s="30"/>
      <c r="R305" s="21"/>
    </row>
    <row r="306" spans="1:18" ht="11.25" customHeight="1" x14ac:dyDescent="0.2">
      <c r="A306" s="11"/>
      <c r="B306" s="21"/>
      <c r="C306" s="22">
        <v>2</v>
      </c>
      <c r="D306" s="22" t="s">
        <v>6</v>
      </c>
      <c r="E306" s="22">
        <v>2</v>
      </c>
      <c r="F306" s="22" t="s">
        <v>7</v>
      </c>
      <c r="G306" s="23">
        <v>0.8</v>
      </c>
      <c r="H306" s="24">
        <f>ROUND((G306*'Best_Lifts - Tabla 1'!$C$3)/'Settings - Tabla 1'!$B$1,0)*'Settings - Tabla 1'!$B$1</f>
        <v>80</v>
      </c>
      <c r="I306" s="25"/>
      <c r="J306" s="26"/>
      <c r="K306" s="26"/>
      <c r="L306" s="31"/>
      <c r="M306" s="29"/>
      <c r="N306" s="29"/>
      <c r="O306" s="29"/>
      <c r="P306" s="29"/>
      <c r="Q306" s="30"/>
      <c r="R306" s="21"/>
    </row>
    <row r="307" spans="1:18" ht="11.25" customHeight="1" x14ac:dyDescent="0.2">
      <c r="A307" s="11"/>
      <c r="B307" s="21"/>
      <c r="C307" s="22">
        <v>2</v>
      </c>
      <c r="D307" s="22" t="s">
        <v>6</v>
      </c>
      <c r="E307" s="22">
        <v>1</v>
      </c>
      <c r="F307" s="22" t="s">
        <v>7</v>
      </c>
      <c r="G307" s="23">
        <v>0.85</v>
      </c>
      <c r="H307" s="24">
        <f>ROUND((G307*'Best_Lifts - Tabla 1'!$C$3)/'Settings - Tabla 1'!$B$1,0)*'Settings - Tabla 1'!$B$1</f>
        <v>86</v>
      </c>
      <c r="I307" s="25"/>
      <c r="J307" s="26"/>
      <c r="K307" s="26"/>
      <c r="L307" s="31"/>
      <c r="M307" s="29"/>
      <c r="N307" s="29"/>
      <c r="O307" s="29"/>
      <c r="P307" s="29"/>
      <c r="Q307" s="30"/>
      <c r="R307" s="21"/>
    </row>
    <row r="308" spans="1:18" ht="11.25" customHeight="1" x14ac:dyDescent="0.2">
      <c r="A308" s="11"/>
      <c r="B308" s="21"/>
      <c r="C308" s="22">
        <v>2</v>
      </c>
      <c r="D308" s="22" t="s">
        <v>6</v>
      </c>
      <c r="E308" s="22">
        <v>2</v>
      </c>
      <c r="F308" s="22" t="s">
        <v>7</v>
      </c>
      <c r="G308" s="23">
        <v>0.8</v>
      </c>
      <c r="H308" s="24">
        <f>ROUND((G308*'Best_Lifts - Tabla 1'!$C$3)/'Settings - Tabla 1'!$B$1,0)*'Settings - Tabla 1'!$B$1</f>
        <v>80</v>
      </c>
      <c r="I308" s="25"/>
      <c r="J308" s="26"/>
      <c r="K308" s="26"/>
      <c r="L308" s="31"/>
      <c r="M308" s="29"/>
      <c r="N308" s="29"/>
      <c r="O308" s="29"/>
      <c r="P308" s="29"/>
      <c r="Q308" s="30"/>
      <c r="R308" s="21"/>
    </row>
    <row r="309" spans="1:18" ht="11.25" customHeight="1" x14ac:dyDescent="0.2">
      <c r="A309" s="11"/>
      <c r="B309" s="21"/>
      <c r="C309" s="22">
        <v>2</v>
      </c>
      <c r="D309" s="22" t="s">
        <v>6</v>
      </c>
      <c r="E309" s="22">
        <v>3</v>
      </c>
      <c r="F309" s="22" t="s">
        <v>7</v>
      </c>
      <c r="G309" s="23">
        <v>0.75</v>
      </c>
      <c r="H309" s="24">
        <f>ROUND((G309*'Best_Lifts - Tabla 1'!$C$3)/'Settings - Tabla 1'!$B$1,0)*'Settings - Tabla 1'!$B$1</f>
        <v>76</v>
      </c>
      <c r="I309" s="25"/>
      <c r="J309" s="26"/>
      <c r="K309" s="26"/>
      <c r="L309" s="31"/>
      <c r="M309" s="29"/>
      <c r="N309" s="29"/>
      <c r="O309" s="29"/>
      <c r="P309" s="29"/>
      <c r="Q309" s="30"/>
      <c r="R309" s="21"/>
    </row>
    <row r="310" spans="1:18" ht="11.25" customHeight="1" x14ac:dyDescent="0.2">
      <c r="A310" s="11"/>
      <c r="B310" s="21"/>
      <c r="C310" s="22">
        <v>1</v>
      </c>
      <c r="D310" s="22" t="s">
        <v>6</v>
      </c>
      <c r="E310" s="22">
        <v>4</v>
      </c>
      <c r="F310" s="22" t="s">
        <v>7</v>
      </c>
      <c r="G310" s="23">
        <v>0.7</v>
      </c>
      <c r="H310" s="24">
        <f>ROUND((G310*'Best_Lifts - Tabla 1'!$C$3)/'Settings - Tabla 1'!$B$1,0)*'Settings - Tabla 1'!$B$1</f>
        <v>70</v>
      </c>
      <c r="I310" s="25"/>
      <c r="J310" s="26"/>
      <c r="K310" s="12"/>
      <c r="L310" s="29"/>
      <c r="M310" s="29"/>
      <c r="N310" s="29"/>
      <c r="O310" s="29"/>
      <c r="P310" s="29"/>
      <c r="Q310" s="30"/>
      <c r="R310" s="21"/>
    </row>
    <row r="311" spans="1:18" ht="11.25" customHeight="1" x14ac:dyDescent="0.2">
      <c r="A311" s="11"/>
      <c r="B311" s="21"/>
      <c r="C311" s="22">
        <v>1</v>
      </c>
      <c r="D311" s="22" t="s">
        <v>6</v>
      </c>
      <c r="E311" s="22">
        <v>6</v>
      </c>
      <c r="F311" s="22" t="s">
        <v>7</v>
      </c>
      <c r="G311" s="23">
        <v>0.65</v>
      </c>
      <c r="H311" s="24">
        <f>ROUND((G311*'Best_Lifts - Tabla 1'!$C$3)/'Settings - Tabla 1'!$B$1,0)*'Settings - Tabla 1'!$B$1</f>
        <v>66</v>
      </c>
      <c r="I311" s="25"/>
      <c r="J311" s="26"/>
      <c r="K311" s="31"/>
      <c r="L311" s="29"/>
      <c r="M311" s="29"/>
      <c r="N311" s="29"/>
      <c r="O311" s="29"/>
      <c r="P311" s="29"/>
      <c r="Q311" s="30"/>
      <c r="R311" s="21"/>
    </row>
    <row r="312" spans="1:18" ht="11.25" customHeight="1" x14ac:dyDescent="0.2">
      <c r="A312" s="11"/>
      <c r="B312" s="21"/>
      <c r="C312" s="22">
        <v>1</v>
      </c>
      <c r="D312" s="22" t="s">
        <v>6</v>
      </c>
      <c r="E312" s="22">
        <v>8</v>
      </c>
      <c r="F312" s="22" t="s">
        <v>7</v>
      </c>
      <c r="G312" s="23">
        <v>0.6</v>
      </c>
      <c r="H312" s="24">
        <f>ROUND((G312*'Best_Lifts - Tabla 1'!$C$3)/'Settings - Tabla 1'!$B$1,0)*'Settings - Tabla 1'!$B$1</f>
        <v>60</v>
      </c>
      <c r="I312" s="25"/>
      <c r="J312" s="26"/>
      <c r="K312" s="31"/>
      <c r="L312" s="29"/>
      <c r="M312" s="29"/>
      <c r="N312" s="29"/>
      <c r="O312" s="29"/>
      <c r="P312" s="29"/>
      <c r="Q312" s="30"/>
      <c r="R312" s="21"/>
    </row>
    <row r="313" spans="1:18" ht="11.25" customHeight="1" x14ac:dyDescent="0.2">
      <c r="A313" s="11"/>
      <c r="B313" s="21"/>
      <c r="C313" s="22">
        <v>1</v>
      </c>
      <c r="D313" s="22" t="s">
        <v>6</v>
      </c>
      <c r="E313" s="22">
        <v>10</v>
      </c>
      <c r="F313" s="22" t="s">
        <v>7</v>
      </c>
      <c r="G313" s="23">
        <v>0.55000000000000004</v>
      </c>
      <c r="H313" s="24">
        <f>ROUND((G313*'Best_Lifts - Tabla 1'!$C$3)/'Settings - Tabla 1'!$B$1,0)*'Settings - Tabla 1'!$B$1</f>
        <v>56</v>
      </c>
      <c r="I313" s="25"/>
      <c r="J313" s="26"/>
      <c r="K313" s="31"/>
      <c r="L313" s="29"/>
      <c r="M313" s="29"/>
      <c r="N313" s="29"/>
      <c r="O313" s="29"/>
      <c r="P313" s="29"/>
      <c r="Q313" s="30"/>
      <c r="R313" s="21"/>
    </row>
    <row r="314" spans="1:18" ht="11.25" customHeight="1" x14ac:dyDescent="0.2">
      <c r="A314" s="11"/>
      <c r="B314" s="21"/>
      <c r="C314" s="22">
        <v>1</v>
      </c>
      <c r="D314" s="22" t="s">
        <v>6</v>
      </c>
      <c r="E314" s="22">
        <v>12</v>
      </c>
      <c r="F314" s="22" t="s">
        <v>7</v>
      </c>
      <c r="G314" s="23">
        <v>0.5</v>
      </c>
      <c r="H314" s="24">
        <f>ROUND((G314*'Best_Lifts - Tabla 1'!$C$3)/'Settings - Tabla 1'!$B$1,0)*'Settings - Tabla 1'!$B$1</f>
        <v>50</v>
      </c>
      <c r="I314" s="25"/>
      <c r="J314" s="26"/>
      <c r="K314" s="31"/>
      <c r="L314" s="29"/>
      <c r="M314" s="29"/>
      <c r="N314" s="29"/>
      <c r="O314" s="29"/>
      <c r="P314" s="29"/>
      <c r="Q314" s="30"/>
      <c r="R314" s="21"/>
    </row>
    <row r="315" spans="1:18" ht="8.1" customHeight="1" x14ac:dyDescent="0.2">
      <c r="A315" s="11"/>
      <c r="B315" s="27"/>
      <c r="C315" s="13"/>
      <c r="D315" s="13"/>
      <c r="E315" s="13"/>
      <c r="F315" s="13"/>
      <c r="G315" s="14"/>
      <c r="H315" s="15"/>
      <c r="I315" s="33"/>
      <c r="J315" s="17"/>
      <c r="K315" s="32"/>
      <c r="L315" s="32"/>
      <c r="M315" s="32"/>
      <c r="N315" s="32"/>
      <c r="O315" s="32"/>
      <c r="P315" s="32"/>
      <c r="Q315" s="34"/>
      <c r="R315" s="35"/>
    </row>
    <row r="316" spans="1:18" ht="11.25" customHeight="1" x14ac:dyDescent="0.2">
      <c r="A316" s="11"/>
      <c r="B316" s="53" t="s">
        <v>8</v>
      </c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5"/>
    </row>
    <row r="317" spans="1:18" ht="8.1" customHeight="1" x14ac:dyDescent="0.2">
      <c r="A317" s="11"/>
      <c r="B317" s="12"/>
      <c r="C317" s="13"/>
      <c r="D317" s="13"/>
      <c r="E317" s="13"/>
      <c r="F317" s="13"/>
      <c r="G317" s="14"/>
      <c r="H317" s="15"/>
      <c r="I317" s="16"/>
      <c r="J317" s="17"/>
      <c r="K317" s="17"/>
      <c r="L317" s="17"/>
      <c r="M317" s="17"/>
      <c r="N317" s="17"/>
      <c r="O317" s="18"/>
      <c r="P317" s="18"/>
      <c r="Q317" s="19"/>
      <c r="R317" s="20"/>
    </row>
    <row r="318" spans="1:18" ht="11.25" customHeight="1" x14ac:dyDescent="0.2">
      <c r="A318" s="11"/>
      <c r="B318" s="21"/>
      <c r="C318" s="22">
        <v>5</v>
      </c>
      <c r="D318" s="22" t="s">
        <v>6</v>
      </c>
      <c r="E318" s="22">
        <v>10</v>
      </c>
      <c r="F318" s="22" t="s">
        <v>7</v>
      </c>
      <c r="G318" s="23"/>
      <c r="H318" s="24"/>
      <c r="I318" s="25"/>
      <c r="J318" s="26"/>
      <c r="K318" s="26"/>
      <c r="L318" s="26"/>
      <c r="M318" s="26"/>
      <c r="N318" s="26"/>
      <c r="O318" s="31"/>
      <c r="P318" s="29"/>
      <c r="Q318" s="30"/>
      <c r="R318" s="21"/>
    </row>
    <row r="319" spans="1:18" ht="8.1" customHeight="1" x14ac:dyDescent="0.2">
      <c r="A319" s="11"/>
      <c r="B319" s="27"/>
      <c r="C319" s="13"/>
      <c r="D319" s="13"/>
      <c r="E319" s="13"/>
      <c r="F319" s="13"/>
      <c r="G319" s="14"/>
      <c r="H319" s="15"/>
      <c r="I319" s="33"/>
      <c r="J319" s="17"/>
      <c r="K319" s="17"/>
      <c r="L319" s="17"/>
      <c r="M319" s="17"/>
      <c r="N319" s="17"/>
      <c r="O319" s="32"/>
      <c r="P319" s="32"/>
      <c r="Q319" s="34"/>
      <c r="R319" s="35"/>
    </row>
    <row r="320" spans="1:18" ht="11.25" customHeight="1" x14ac:dyDescent="0.2">
      <c r="A320" s="11"/>
      <c r="B320" s="53" t="s">
        <v>11</v>
      </c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5"/>
    </row>
    <row r="321" spans="1:18" ht="8.1" customHeight="1" x14ac:dyDescent="0.2">
      <c r="A321" s="11"/>
      <c r="B321" s="12"/>
      <c r="C321" s="13"/>
      <c r="D321" s="13"/>
      <c r="E321" s="13"/>
      <c r="F321" s="13"/>
      <c r="G321" s="14"/>
      <c r="H321" s="15"/>
      <c r="I321" s="16"/>
      <c r="J321" s="17"/>
      <c r="K321" s="18"/>
      <c r="L321" s="18"/>
      <c r="M321" s="18"/>
      <c r="N321" s="18"/>
      <c r="O321" s="18"/>
      <c r="P321" s="18"/>
      <c r="Q321" s="19"/>
      <c r="R321" s="20"/>
    </row>
    <row r="322" spans="1:18" ht="11.25" customHeight="1" x14ac:dyDescent="0.2">
      <c r="A322" s="11"/>
      <c r="B322" s="21"/>
      <c r="C322" s="22">
        <v>1</v>
      </c>
      <c r="D322" s="22" t="s">
        <v>6</v>
      </c>
      <c r="E322" s="22">
        <v>4</v>
      </c>
      <c r="F322" s="22" t="s">
        <v>7</v>
      </c>
      <c r="G322" s="23">
        <v>0.5</v>
      </c>
      <c r="H322" s="24">
        <f>ROUND((G322*'Best_Lifts - Tabla 1'!$C$5)/'Settings - Tabla 1'!$B$1,0)*'Settings - Tabla 1'!$B$1</f>
        <v>50</v>
      </c>
      <c r="I322" s="25"/>
      <c r="J322" s="26"/>
      <c r="K322" s="31"/>
      <c r="L322" s="29"/>
      <c r="M322" s="29"/>
      <c r="N322" s="29"/>
      <c r="O322" s="29"/>
      <c r="P322" s="29"/>
      <c r="Q322" s="30"/>
      <c r="R322" s="21"/>
    </row>
    <row r="323" spans="1:18" ht="11.25" customHeight="1" x14ac:dyDescent="0.2">
      <c r="A323" s="11"/>
      <c r="B323" s="21"/>
      <c r="C323" s="22">
        <v>1</v>
      </c>
      <c r="D323" s="22" t="s">
        <v>6</v>
      </c>
      <c r="E323" s="22">
        <v>4</v>
      </c>
      <c r="F323" s="22" t="s">
        <v>7</v>
      </c>
      <c r="G323" s="23">
        <v>0.6</v>
      </c>
      <c r="H323" s="24">
        <f>ROUND((G323*'Best_Lifts - Tabla 1'!$C$5)/'Settings - Tabla 1'!$B$1,0)*'Settings - Tabla 1'!$B$1</f>
        <v>60</v>
      </c>
      <c r="I323" s="25"/>
      <c r="J323" s="26"/>
      <c r="K323" s="27"/>
      <c r="L323" s="32"/>
      <c r="M323" s="32"/>
      <c r="N323" s="32"/>
      <c r="O323" s="29"/>
      <c r="P323" s="29"/>
      <c r="Q323" s="30"/>
      <c r="R323" s="21"/>
    </row>
    <row r="324" spans="1:18" ht="11.25" customHeight="1" x14ac:dyDescent="0.2">
      <c r="A324" s="11"/>
      <c r="B324" s="21"/>
      <c r="C324" s="22">
        <v>5</v>
      </c>
      <c r="D324" s="22" t="s">
        <v>6</v>
      </c>
      <c r="E324" s="22">
        <v>4</v>
      </c>
      <c r="F324" s="22" t="s">
        <v>7</v>
      </c>
      <c r="G324" s="23">
        <v>0.7</v>
      </c>
      <c r="H324" s="24">
        <f>ROUND((G324*'Best_Lifts - Tabla 1'!$C$5)/'Settings - Tabla 1'!$B$1,0)*'Settings - Tabla 1'!$B$1</f>
        <v>70</v>
      </c>
      <c r="I324" s="25"/>
      <c r="J324" s="26"/>
      <c r="K324" s="26"/>
      <c r="L324" s="26"/>
      <c r="M324" s="26"/>
      <c r="N324" s="26"/>
      <c r="O324" s="31"/>
      <c r="P324" s="29"/>
      <c r="Q324" s="30"/>
      <c r="R324" s="21"/>
    </row>
    <row r="325" spans="1:18" ht="8.1" customHeight="1" x14ac:dyDescent="0.2">
      <c r="A325" s="11"/>
      <c r="B325" s="27"/>
      <c r="C325" s="13"/>
      <c r="D325" s="13"/>
      <c r="E325" s="13"/>
      <c r="F325" s="13"/>
      <c r="G325" s="14"/>
      <c r="H325" s="15"/>
      <c r="I325" s="33"/>
      <c r="J325" s="17"/>
      <c r="K325" s="17"/>
      <c r="L325" s="17"/>
      <c r="M325" s="17"/>
      <c r="N325" s="17"/>
      <c r="O325" s="32"/>
      <c r="P325" s="32"/>
      <c r="Q325" s="34"/>
      <c r="R325" s="35"/>
    </row>
    <row r="326" spans="1:18" ht="11.25" customHeight="1" x14ac:dyDescent="0.2">
      <c r="A326" s="11"/>
      <c r="B326" s="53" t="s">
        <v>27</v>
      </c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5"/>
    </row>
    <row r="327" spans="1:18" ht="8.1" customHeight="1" x14ac:dyDescent="0.2">
      <c r="A327" s="11"/>
      <c r="B327" s="12"/>
      <c r="C327" s="13"/>
      <c r="D327" s="13"/>
      <c r="E327" s="13"/>
      <c r="F327" s="13"/>
      <c r="G327" s="14"/>
      <c r="H327" s="15"/>
      <c r="I327" s="16"/>
      <c r="J327" s="17"/>
      <c r="K327" s="17"/>
      <c r="L327" s="17"/>
      <c r="M327" s="17"/>
      <c r="N327" s="17"/>
      <c r="O327" s="18"/>
      <c r="P327" s="18"/>
      <c r="Q327" s="19"/>
      <c r="R327" s="20"/>
    </row>
    <row r="328" spans="1:18" ht="11.25" customHeight="1" x14ac:dyDescent="0.2">
      <c r="A328" s="11"/>
      <c r="B328" s="21"/>
      <c r="C328" s="22">
        <v>5</v>
      </c>
      <c r="D328" s="22" t="s">
        <v>6</v>
      </c>
      <c r="E328" s="22">
        <v>5</v>
      </c>
      <c r="F328" s="22" t="s">
        <v>7</v>
      </c>
      <c r="G328" s="23"/>
      <c r="H328" s="24"/>
      <c r="I328" s="25"/>
      <c r="J328" s="26"/>
      <c r="K328" s="26"/>
      <c r="L328" s="26"/>
      <c r="M328" s="26"/>
      <c r="N328" s="26"/>
      <c r="O328" s="31"/>
      <c r="P328" s="29"/>
      <c r="Q328" s="30"/>
      <c r="R328" s="21"/>
    </row>
    <row r="329" spans="1:18" ht="8.1" customHeight="1" x14ac:dyDescent="0.2">
      <c r="A329" s="11"/>
      <c r="B329" s="27"/>
      <c r="C329" s="13"/>
      <c r="D329" s="13"/>
      <c r="E329" s="13"/>
      <c r="F329" s="13"/>
      <c r="G329" s="14"/>
      <c r="H329" s="15"/>
      <c r="I329" s="33"/>
      <c r="J329" s="17"/>
      <c r="K329" s="17"/>
      <c r="L329" s="17"/>
      <c r="M329" s="17"/>
      <c r="N329" s="17"/>
      <c r="O329" s="32"/>
      <c r="P329" s="32"/>
      <c r="Q329" s="34"/>
      <c r="R329" s="35"/>
    </row>
    <row r="330" spans="1:18" ht="17.100000000000001" customHeight="1" x14ac:dyDescent="0.2">
      <c r="A330" s="2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</row>
    <row r="331" spans="1:18" ht="12" customHeight="1" x14ac:dyDescent="0.2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ht="15.75" customHeight="1" x14ac:dyDescent="0.2">
      <c r="A332" s="4"/>
      <c r="B332" s="56" t="s">
        <v>30</v>
      </c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8"/>
    </row>
    <row r="333" spans="1:18" ht="9.9499999999999993" customHeight="1" x14ac:dyDescent="0.2">
      <c r="A333" s="2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ht="11.25" customHeight="1" x14ac:dyDescent="0.2">
      <c r="A334" s="11"/>
      <c r="B334" s="53" t="s">
        <v>2</v>
      </c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5"/>
    </row>
    <row r="335" spans="1:18" ht="8.1" customHeight="1" x14ac:dyDescent="0.2">
      <c r="A335" s="11"/>
      <c r="B335" s="12"/>
      <c r="C335" s="13"/>
      <c r="D335" s="13"/>
      <c r="E335" s="13"/>
      <c r="F335" s="13"/>
      <c r="G335" s="14"/>
      <c r="H335" s="15"/>
      <c r="I335" s="16"/>
      <c r="J335" s="17"/>
      <c r="K335" s="18"/>
      <c r="L335" s="18"/>
      <c r="M335" s="18"/>
      <c r="N335" s="18"/>
      <c r="O335" s="18"/>
      <c r="P335" s="18"/>
      <c r="Q335" s="19"/>
      <c r="R335" s="20"/>
    </row>
    <row r="336" spans="1:18" ht="11.25" customHeight="1" x14ac:dyDescent="0.2">
      <c r="A336" s="11"/>
      <c r="B336" s="21"/>
      <c r="C336" s="22">
        <v>1</v>
      </c>
      <c r="D336" s="22" t="s">
        <v>6</v>
      </c>
      <c r="E336" s="22">
        <v>5</v>
      </c>
      <c r="F336" s="22" t="s">
        <v>7</v>
      </c>
      <c r="G336" s="23">
        <v>0.5</v>
      </c>
      <c r="H336" s="24">
        <f>ROUND((G336*'Best_Lifts - Tabla 1'!$C$4)/'Settings - Tabla 1'!$B$1,0)*'Settings - Tabla 1'!$B$1</f>
        <v>50</v>
      </c>
      <c r="I336" s="25"/>
      <c r="J336" s="26"/>
      <c r="K336" s="31"/>
      <c r="L336" s="28"/>
      <c r="M336" s="29"/>
      <c r="N336" s="29"/>
      <c r="O336" s="29"/>
      <c r="P336" s="29"/>
      <c r="Q336" s="30"/>
      <c r="R336" s="21"/>
    </row>
    <row r="337" spans="1:18" ht="11.25" customHeight="1" x14ac:dyDescent="0.2">
      <c r="A337" s="11"/>
      <c r="B337" s="21"/>
      <c r="C337" s="22">
        <v>1</v>
      </c>
      <c r="D337" s="22" t="s">
        <v>6</v>
      </c>
      <c r="E337" s="22">
        <v>4</v>
      </c>
      <c r="F337" s="22" t="s">
        <v>7</v>
      </c>
      <c r="G337" s="23">
        <v>0.6</v>
      </c>
      <c r="H337" s="24">
        <f>ROUND((G337*'Best_Lifts - Tabla 1'!$C$4)/'Settings - Tabla 1'!$B$1,0)*'Settings - Tabla 1'!$B$1</f>
        <v>60</v>
      </c>
      <c r="I337" s="25"/>
      <c r="J337" s="26"/>
      <c r="K337" s="27"/>
      <c r="L337" s="29"/>
      <c r="M337" s="29"/>
      <c r="N337" s="29"/>
      <c r="O337" s="29"/>
      <c r="P337" s="29"/>
      <c r="Q337" s="30"/>
      <c r="R337" s="21"/>
    </row>
    <row r="338" spans="1:18" ht="11.25" customHeight="1" x14ac:dyDescent="0.2">
      <c r="A338" s="11"/>
      <c r="B338" s="21"/>
      <c r="C338" s="22">
        <v>2</v>
      </c>
      <c r="D338" s="22" t="s">
        <v>6</v>
      </c>
      <c r="E338" s="22">
        <v>3</v>
      </c>
      <c r="F338" s="22" t="s">
        <v>7</v>
      </c>
      <c r="G338" s="23">
        <v>0.7</v>
      </c>
      <c r="H338" s="24">
        <f>ROUND((G338*'Best_Lifts - Tabla 1'!$C$4)/'Settings - Tabla 1'!$B$1,0)*'Settings - Tabla 1'!$B$1</f>
        <v>70</v>
      </c>
      <c r="I338" s="25"/>
      <c r="J338" s="26"/>
      <c r="K338" s="26"/>
      <c r="L338" s="27"/>
      <c r="M338" s="29"/>
      <c r="N338" s="29"/>
      <c r="O338" s="29"/>
      <c r="P338" s="29"/>
      <c r="Q338" s="30"/>
      <c r="R338" s="21"/>
    </row>
    <row r="339" spans="1:18" ht="11.25" customHeight="1" x14ac:dyDescent="0.2">
      <c r="A339" s="11"/>
      <c r="B339" s="21"/>
      <c r="C339" s="22">
        <v>3</v>
      </c>
      <c r="D339" s="22" t="s">
        <v>6</v>
      </c>
      <c r="E339" s="22">
        <v>3</v>
      </c>
      <c r="F339" s="22" t="s">
        <v>7</v>
      </c>
      <c r="G339" s="23">
        <v>0.8</v>
      </c>
      <c r="H339" s="24">
        <f>ROUND((G339*'Best_Lifts - Tabla 1'!$C$4)/'Settings - Tabla 1'!$B$1,0)*'Settings - Tabla 1'!$B$1</f>
        <v>80</v>
      </c>
      <c r="I339" s="25"/>
      <c r="J339" s="26"/>
      <c r="K339" s="26"/>
      <c r="L339" s="26"/>
      <c r="M339" s="31"/>
      <c r="N339" s="29"/>
      <c r="O339" s="29"/>
      <c r="P339" s="29"/>
      <c r="Q339" s="30"/>
      <c r="R339" s="21"/>
    </row>
    <row r="340" spans="1:18" ht="11.25" customHeight="1" x14ac:dyDescent="0.2">
      <c r="A340" s="11"/>
      <c r="B340" s="21"/>
      <c r="C340" s="22">
        <v>2</v>
      </c>
      <c r="D340" s="22" t="s">
        <v>6</v>
      </c>
      <c r="E340" s="22">
        <v>3</v>
      </c>
      <c r="F340" s="22" t="s">
        <v>7</v>
      </c>
      <c r="G340" s="23">
        <v>0.85</v>
      </c>
      <c r="H340" s="24">
        <f>ROUND((G340*'Best_Lifts - Tabla 1'!$C$4)/'Settings - Tabla 1'!$B$1,0)*'Settings - Tabla 1'!$B$1</f>
        <v>86</v>
      </c>
      <c r="I340" s="25"/>
      <c r="J340" s="26"/>
      <c r="K340" s="26"/>
      <c r="L340" s="12"/>
      <c r="M340" s="29"/>
      <c r="N340" s="29"/>
      <c r="O340" s="29"/>
      <c r="P340" s="29"/>
      <c r="Q340" s="30"/>
      <c r="R340" s="21"/>
    </row>
    <row r="341" spans="1:18" ht="8.1" customHeight="1" x14ac:dyDescent="0.2">
      <c r="A341" s="11"/>
      <c r="B341" s="27"/>
      <c r="C341" s="13"/>
      <c r="D341" s="13"/>
      <c r="E341" s="13"/>
      <c r="F341" s="13"/>
      <c r="G341" s="14"/>
      <c r="H341" s="15"/>
      <c r="I341" s="33"/>
      <c r="J341" s="17"/>
      <c r="K341" s="17"/>
      <c r="L341" s="32"/>
      <c r="M341" s="32"/>
      <c r="N341" s="32"/>
      <c r="O341" s="32"/>
      <c r="P341" s="32"/>
      <c r="Q341" s="34"/>
      <c r="R341" s="35"/>
    </row>
    <row r="342" spans="1:18" ht="11.25" customHeight="1" x14ac:dyDescent="0.2">
      <c r="A342" s="11"/>
      <c r="B342" s="53" t="s">
        <v>1</v>
      </c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5"/>
    </row>
    <row r="343" spans="1:18" ht="8.1" customHeight="1" x14ac:dyDescent="0.2">
      <c r="A343" s="11"/>
      <c r="B343" s="12"/>
      <c r="C343" s="13"/>
      <c r="D343" s="13"/>
      <c r="E343" s="13"/>
      <c r="F343" s="13"/>
      <c r="G343" s="14"/>
      <c r="H343" s="15"/>
      <c r="I343" s="16"/>
      <c r="J343" s="17"/>
      <c r="K343" s="18"/>
      <c r="L343" s="18"/>
      <c r="M343" s="18"/>
      <c r="N343" s="18"/>
      <c r="O343" s="18"/>
      <c r="P343" s="18"/>
      <c r="Q343" s="19"/>
      <c r="R343" s="20"/>
    </row>
    <row r="344" spans="1:18" ht="11.25" customHeight="1" x14ac:dyDescent="0.2">
      <c r="A344" s="11"/>
      <c r="B344" s="21"/>
      <c r="C344" s="22">
        <v>1</v>
      </c>
      <c r="D344" s="22" t="s">
        <v>6</v>
      </c>
      <c r="E344" s="22">
        <v>5</v>
      </c>
      <c r="F344" s="22" t="s">
        <v>7</v>
      </c>
      <c r="G344" s="23">
        <v>0.5</v>
      </c>
      <c r="H344" s="24">
        <f>ROUND((G344*'Best_Lifts - Tabla 1'!$C$3)/'Settings - Tabla 1'!$B$1,0)*'Settings - Tabla 1'!$B$1</f>
        <v>50</v>
      </c>
      <c r="I344" s="25"/>
      <c r="J344" s="26"/>
      <c r="K344" s="31"/>
      <c r="L344" s="29"/>
      <c r="M344" s="29"/>
      <c r="N344" s="29"/>
      <c r="O344" s="29"/>
      <c r="P344" s="29"/>
      <c r="Q344" s="30"/>
      <c r="R344" s="21"/>
    </row>
    <row r="345" spans="1:18" ht="11.25" customHeight="1" x14ac:dyDescent="0.2">
      <c r="A345" s="11"/>
      <c r="B345" s="21"/>
      <c r="C345" s="22">
        <v>1</v>
      </c>
      <c r="D345" s="22" t="s">
        <v>6</v>
      </c>
      <c r="E345" s="22">
        <v>4</v>
      </c>
      <c r="F345" s="22" t="s">
        <v>7</v>
      </c>
      <c r="G345" s="23">
        <v>0.6</v>
      </c>
      <c r="H345" s="24">
        <f>ROUND((G345*'Best_Lifts - Tabla 1'!$C$3)/'Settings - Tabla 1'!$B$1,0)*'Settings - Tabla 1'!$B$1</f>
        <v>60</v>
      </c>
      <c r="I345" s="25"/>
      <c r="J345" s="26"/>
      <c r="K345" s="27"/>
      <c r="L345" s="29"/>
      <c r="M345" s="29"/>
      <c r="N345" s="29"/>
      <c r="O345" s="29"/>
      <c r="P345" s="29"/>
      <c r="Q345" s="30"/>
      <c r="R345" s="21"/>
    </row>
    <row r="346" spans="1:18" ht="11.25" customHeight="1" x14ac:dyDescent="0.2">
      <c r="A346" s="11"/>
      <c r="B346" s="21"/>
      <c r="C346" s="22">
        <v>2</v>
      </c>
      <c r="D346" s="22" t="s">
        <v>6</v>
      </c>
      <c r="E346" s="22">
        <v>3</v>
      </c>
      <c r="F346" s="22" t="s">
        <v>7</v>
      </c>
      <c r="G346" s="23">
        <v>0.7</v>
      </c>
      <c r="H346" s="24">
        <f>ROUND((G346*'Best_Lifts - Tabla 1'!$C$3)/'Settings - Tabla 1'!$B$1,0)*'Settings - Tabla 1'!$B$1</f>
        <v>70</v>
      </c>
      <c r="I346" s="25"/>
      <c r="J346" s="26"/>
      <c r="K346" s="26"/>
      <c r="L346" s="27"/>
      <c r="M346" s="32"/>
      <c r="N346" s="32"/>
      <c r="O346" s="32"/>
      <c r="P346" s="29"/>
      <c r="Q346" s="30"/>
      <c r="R346" s="21"/>
    </row>
    <row r="347" spans="1:18" ht="11.25" customHeight="1" x14ac:dyDescent="0.2">
      <c r="A347" s="11"/>
      <c r="B347" s="21"/>
      <c r="C347" s="22">
        <v>6</v>
      </c>
      <c r="D347" s="22" t="s">
        <v>6</v>
      </c>
      <c r="E347" s="22">
        <v>3</v>
      </c>
      <c r="F347" s="22" t="s">
        <v>7</v>
      </c>
      <c r="G347" s="23">
        <v>0.8</v>
      </c>
      <c r="H347" s="24">
        <f>ROUND((G347*'Best_Lifts - Tabla 1'!$C$3)/'Settings - Tabla 1'!$B$1,0)*'Settings - Tabla 1'!$B$1</f>
        <v>80</v>
      </c>
      <c r="I347" s="25"/>
      <c r="J347" s="26"/>
      <c r="K347" s="26"/>
      <c r="L347" s="26"/>
      <c r="M347" s="26"/>
      <c r="N347" s="26"/>
      <c r="O347" s="26"/>
      <c r="P347" s="31"/>
      <c r="Q347" s="30"/>
      <c r="R347" s="21"/>
    </row>
    <row r="348" spans="1:18" ht="8.1" customHeight="1" x14ac:dyDescent="0.2">
      <c r="A348" s="11"/>
      <c r="B348" s="27"/>
      <c r="C348" s="13"/>
      <c r="D348" s="13"/>
      <c r="E348" s="13"/>
      <c r="F348" s="13"/>
      <c r="G348" s="14"/>
      <c r="H348" s="15"/>
      <c r="I348" s="33"/>
      <c r="J348" s="17"/>
      <c r="K348" s="17"/>
      <c r="L348" s="17"/>
      <c r="M348" s="17"/>
      <c r="N348" s="17"/>
      <c r="O348" s="17"/>
      <c r="P348" s="32"/>
      <c r="Q348" s="34"/>
      <c r="R348" s="35"/>
    </row>
    <row r="349" spans="1:18" ht="11.25" customHeight="1" x14ac:dyDescent="0.2">
      <c r="A349" s="11"/>
      <c r="B349" s="53" t="s">
        <v>8</v>
      </c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5"/>
    </row>
    <row r="350" spans="1:18" ht="8.1" customHeight="1" x14ac:dyDescent="0.2">
      <c r="A350" s="11"/>
      <c r="B350" s="12"/>
      <c r="C350" s="13"/>
      <c r="D350" s="13"/>
      <c r="E350" s="13"/>
      <c r="F350" s="13"/>
      <c r="G350" s="14"/>
      <c r="H350" s="15"/>
      <c r="I350" s="16"/>
      <c r="J350" s="17"/>
      <c r="K350" s="17"/>
      <c r="L350" s="17"/>
      <c r="M350" s="17"/>
      <c r="N350" s="17"/>
      <c r="O350" s="18"/>
      <c r="P350" s="18"/>
      <c r="Q350" s="19"/>
      <c r="R350" s="20"/>
    </row>
    <row r="351" spans="1:18" ht="11.25" customHeight="1" x14ac:dyDescent="0.2">
      <c r="A351" s="11"/>
      <c r="B351" s="21"/>
      <c r="C351" s="22">
        <v>5</v>
      </c>
      <c r="D351" s="22" t="s">
        <v>6</v>
      </c>
      <c r="E351" s="22">
        <v>10</v>
      </c>
      <c r="F351" s="22" t="s">
        <v>7</v>
      </c>
      <c r="G351" s="23"/>
      <c r="H351" s="24"/>
      <c r="I351" s="25"/>
      <c r="J351" s="26"/>
      <c r="K351" s="26"/>
      <c r="L351" s="26"/>
      <c r="M351" s="26"/>
      <c r="N351" s="26"/>
      <c r="O351" s="31"/>
      <c r="P351" s="29"/>
      <c r="Q351" s="30"/>
      <c r="R351" s="21"/>
    </row>
    <row r="352" spans="1:18" ht="8.1" customHeight="1" x14ac:dyDescent="0.2">
      <c r="A352" s="11"/>
      <c r="B352" s="27"/>
      <c r="C352" s="13"/>
      <c r="D352" s="13"/>
      <c r="E352" s="13"/>
      <c r="F352" s="13"/>
      <c r="G352" s="14"/>
      <c r="H352" s="15"/>
      <c r="I352" s="33"/>
      <c r="J352" s="17"/>
      <c r="K352" s="17"/>
      <c r="L352" s="17"/>
      <c r="M352" s="17"/>
      <c r="N352" s="17"/>
      <c r="O352" s="32"/>
      <c r="P352" s="32"/>
      <c r="Q352" s="34"/>
      <c r="R352" s="35"/>
    </row>
    <row r="353" spans="1:18" ht="11.25" customHeight="1" x14ac:dyDescent="0.2">
      <c r="A353" s="11"/>
      <c r="B353" s="53" t="s">
        <v>2</v>
      </c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5"/>
    </row>
    <row r="354" spans="1:18" ht="8.1" customHeight="1" x14ac:dyDescent="0.2">
      <c r="A354" s="11"/>
      <c r="B354" s="12"/>
      <c r="C354" s="13"/>
      <c r="D354" s="13"/>
      <c r="E354" s="13"/>
      <c r="F354" s="13"/>
      <c r="G354" s="14"/>
      <c r="H354" s="15"/>
      <c r="I354" s="16"/>
      <c r="J354" s="17"/>
      <c r="K354" s="18"/>
      <c r="L354" s="18"/>
      <c r="M354" s="18"/>
      <c r="N354" s="18"/>
      <c r="O354" s="18"/>
      <c r="P354" s="18"/>
      <c r="Q354" s="19"/>
      <c r="R354" s="20"/>
    </row>
    <row r="355" spans="1:18" ht="11.25" customHeight="1" x14ac:dyDescent="0.2">
      <c r="A355" s="11"/>
      <c r="B355" s="21"/>
      <c r="C355" s="22">
        <v>1</v>
      </c>
      <c r="D355" s="22" t="s">
        <v>6</v>
      </c>
      <c r="E355" s="22">
        <v>6</v>
      </c>
      <c r="F355" s="22" t="s">
        <v>7</v>
      </c>
      <c r="G355" s="23">
        <v>0.5</v>
      </c>
      <c r="H355" s="24">
        <f>ROUND((G355*'Best_Lifts - Tabla 1'!$C$4)/'Settings - Tabla 1'!$B$1,0)*'Settings - Tabla 1'!$B$1</f>
        <v>50</v>
      </c>
      <c r="I355" s="25"/>
      <c r="J355" s="26"/>
      <c r="K355" s="31"/>
      <c r="L355" s="29"/>
      <c r="M355" s="29"/>
      <c r="N355" s="29"/>
      <c r="O355" s="29"/>
      <c r="P355" s="29"/>
      <c r="Q355" s="30"/>
      <c r="R355" s="21"/>
    </row>
    <row r="356" spans="1:18" ht="11.25" customHeight="1" x14ac:dyDescent="0.2">
      <c r="A356" s="11"/>
      <c r="B356" s="21"/>
      <c r="C356" s="22">
        <v>1</v>
      </c>
      <c r="D356" s="22" t="s">
        <v>6</v>
      </c>
      <c r="E356" s="22">
        <v>6</v>
      </c>
      <c r="F356" s="22" t="s">
        <v>7</v>
      </c>
      <c r="G356" s="23">
        <v>0.6</v>
      </c>
      <c r="H356" s="24">
        <f>ROUND((G356*'Best_Lifts - Tabla 1'!$C$4)/'Settings - Tabla 1'!$B$1,0)*'Settings - Tabla 1'!$B$1</f>
        <v>60</v>
      </c>
      <c r="I356" s="25"/>
      <c r="J356" s="26"/>
      <c r="K356" s="27"/>
      <c r="L356" s="32"/>
      <c r="M356" s="32"/>
      <c r="N356" s="29"/>
      <c r="O356" s="29"/>
      <c r="P356" s="29"/>
      <c r="Q356" s="30"/>
      <c r="R356" s="21"/>
    </row>
    <row r="357" spans="1:18" ht="11.25" customHeight="1" x14ac:dyDescent="0.2">
      <c r="A357" s="11"/>
      <c r="B357" s="21"/>
      <c r="C357" s="22">
        <v>4</v>
      </c>
      <c r="D357" s="22" t="s">
        <v>6</v>
      </c>
      <c r="E357" s="22">
        <v>6</v>
      </c>
      <c r="F357" s="22" t="s">
        <v>7</v>
      </c>
      <c r="G357" s="23">
        <v>0.65</v>
      </c>
      <c r="H357" s="24">
        <f>ROUND((G357*'Best_Lifts - Tabla 1'!$C$4)/'Settings - Tabla 1'!$B$1,0)*'Settings - Tabla 1'!$B$1</f>
        <v>66</v>
      </c>
      <c r="I357" s="25"/>
      <c r="J357" s="26"/>
      <c r="K357" s="26"/>
      <c r="L357" s="26"/>
      <c r="M357" s="26"/>
      <c r="N357" s="31"/>
      <c r="O357" s="29"/>
      <c r="P357" s="29"/>
      <c r="Q357" s="30"/>
      <c r="R357" s="21"/>
    </row>
    <row r="358" spans="1:18" ht="8.1" customHeight="1" x14ac:dyDescent="0.2">
      <c r="A358" s="11"/>
      <c r="B358" s="27"/>
      <c r="C358" s="13"/>
      <c r="D358" s="13"/>
      <c r="E358" s="13"/>
      <c r="F358" s="13"/>
      <c r="G358" s="14"/>
      <c r="H358" s="15"/>
      <c r="I358" s="33"/>
      <c r="J358" s="17"/>
      <c r="K358" s="17"/>
      <c r="L358" s="17"/>
      <c r="M358" s="17"/>
      <c r="N358" s="32"/>
      <c r="O358" s="32"/>
      <c r="P358" s="32"/>
      <c r="Q358" s="34"/>
      <c r="R358" s="35"/>
    </row>
    <row r="359" spans="1:18" ht="11.25" customHeight="1" x14ac:dyDescent="0.2">
      <c r="A359" s="11"/>
      <c r="B359" s="53" t="s">
        <v>26</v>
      </c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5"/>
    </row>
    <row r="360" spans="1:18" ht="8.1" customHeight="1" x14ac:dyDescent="0.2">
      <c r="A360" s="11"/>
      <c r="B360" s="12"/>
      <c r="C360" s="13"/>
      <c r="D360" s="13"/>
      <c r="E360" s="13"/>
      <c r="F360" s="13"/>
      <c r="G360" s="14"/>
      <c r="H360" s="15"/>
      <c r="I360" s="16"/>
      <c r="J360" s="17"/>
      <c r="K360" s="17"/>
      <c r="L360" s="17"/>
      <c r="M360" s="17"/>
      <c r="N360" s="17"/>
      <c r="O360" s="17"/>
      <c r="P360" s="18"/>
      <c r="Q360" s="19"/>
      <c r="R360" s="20"/>
    </row>
    <row r="361" spans="1:18" ht="11.25" customHeight="1" x14ac:dyDescent="0.2">
      <c r="A361" s="11"/>
      <c r="B361" s="21"/>
      <c r="C361" s="22">
        <v>6</v>
      </c>
      <c r="D361" s="22" t="s">
        <v>6</v>
      </c>
      <c r="E361" s="22">
        <v>6</v>
      </c>
      <c r="F361" s="22" t="s">
        <v>7</v>
      </c>
      <c r="G361" s="23"/>
      <c r="H361" s="24"/>
      <c r="I361" s="25"/>
      <c r="J361" s="26"/>
      <c r="K361" s="26"/>
      <c r="L361" s="26"/>
      <c r="M361" s="26"/>
      <c r="N361" s="26"/>
      <c r="O361" s="26"/>
      <c r="P361" s="31"/>
      <c r="Q361" s="30"/>
      <c r="R361" s="21"/>
    </row>
    <row r="362" spans="1:18" ht="8.1" customHeight="1" x14ac:dyDescent="0.2">
      <c r="A362" s="11"/>
      <c r="B362" s="27"/>
      <c r="C362" s="13"/>
      <c r="D362" s="13"/>
      <c r="E362" s="13"/>
      <c r="F362" s="13"/>
      <c r="G362" s="14"/>
      <c r="H362" s="15"/>
      <c r="I362" s="33"/>
      <c r="J362" s="17"/>
      <c r="K362" s="17"/>
      <c r="L362" s="17"/>
      <c r="M362" s="17"/>
      <c r="N362" s="17"/>
      <c r="O362" s="17"/>
      <c r="P362" s="32"/>
      <c r="Q362" s="34"/>
      <c r="R362" s="35"/>
    </row>
    <row r="363" spans="1:18" ht="11.25" customHeight="1" x14ac:dyDescent="0.2">
      <c r="A363" s="11"/>
      <c r="B363" s="53" t="s">
        <v>9</v>
      </c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5"/>
    </row>
    <row r="364" spans="1:18" ht="8.1" customHeight="1" x14ac:dyDescent="0.2">
      <c r="A364" s="11"/>
      <c r="B364" s="12"/>
      <c r="C364" s="13"/>
      <c r="D364" s="13"/>
      <c r="E364" s="13"/>
      <c r="F364" s="13"/>
      <c r="G364" s="14"/>
      <c r="H364" s="15"/>
      <c r="I364" s="16"/>
      <c r="J364" s="17"/>
      <c r="K364" s="17"/>
      <c r="L364" s="17"/>
      <c r="M364" s="18"/>
      <c r="N364" s="18"/>
      <c r="O364" s="18"/>
      <c r="P364" s="18"/>
      <c r="Q364" s="19"/>
      <c r="R364" s="20"/>
    </row>
    <row r="365" spans="1:18" ht="11.25" customHeight="1" x14ac:dyDescent="0.2">
      <c r="A365" s="11"/>
      <c r="B365" s="21"/>
      <c r="C365" s="22">
        <v>3</v>
      </c>
      <c r="D365" s="22" t="s">
        <v>6</v>
      </c>
      <c r="E365" s="22">
        <v>10</v>
      </c>
      <c r="F365" s="22" t="s">
        <v>7</v>
      </c>
      <c r="G365" s="23"/>
      <c r="H365" s="24"/>
      <c r="I365" s="25"/>
      <c r="J365" s="26"/>
      <c r="K365" s="26"/>
      <c r="L365" s="26"/>
      <c r="M365" s="31"/>
      <c r="N365" s="29"/>
      <c r="O365" s="29"/>
      <c r="P365" s="29"/>
      <c r="Q365" s="30"/>
      <c r="R365" s="21"/>
    </row>
    <row r="366" spans="1:18" ht="8.1" customHeight="1" x14ac:dyDescent="0.2">
      <c r="A366" s="11"/>
      <c r="B366" s="27"/>
      <c r="C366" s="13"/>
      <c r="D366" s="13"/>
      <c r="E366" s="13"/>
      <c r="F366" s="13"/>
      <c r="G366" s="14"/>
      <c r="H366" s="15"/>
      <c r="I366" s="33"/>
      <c r="J366" s="17"/>
      <c r="K366" s="17"/>
      <c r="L366" s="17"/>
      <c r="M366" s="32"/>
      <c r="N366" s="32"/>
      <c r="O366" s="32"/>
      <c r="P366" s="32"/>
      <c r="Q366" s="34"/>
      <c r="R366" s="35"/>
    </row>
    <row r="367" spans="1:18" ht="17.100000000000001" customHeight="1" x14ac:dyDescent="0.2">
      <c r="A367" s="2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</row>
    <row r="368" spans="1:18" ht="12" customHeight="1" x14ac:dyDescent="0.2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ht="15.75" customHeight="1" x14ac:dyDescent="0.2">
      <c r="A369" s="4"/>
      <c r="B369" s="56" t="s">
        <v>31</v>
      </c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8"/>
    </row>
    <row r="370" spans="1:18" ht="9.9499999999999993" customHeight="1" x14ac:dyDescent="0.2">
      <c r="A370" s="2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ht="11.25" customHeight="1" x14ac:dyDescent="0.2">
      <c r="A371" s="11"/>
      <c r="B371" s="53" t="s">
        <v>15</v>
      </c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5"/>
    </row>
    <row r="372" spans="1:18" ht="8.1" customHeight="1" x14ac:dyDescent="0.2">
      <c r="A372" s="11"/>
      <c r="B372" s="12"/>
      <c r="C372" s="13"/>
      <c r="D372" s="13"/>
      <c r="E372" s="13"/>
      <c r="F372" s="13"/>
      <c r="G372" s="14"/>
      <c r="H372" s="15"/>
      <c r="I372" s="16"/>
      <c r="J372" s="17"/>
      <c r="K372" s="18"/>
      <c r="L372" s="18"/>
      <c r="M372" s="18"/>
      <c r="N372" s="18"/>
      <c r="O372" s="18"/>
      <c r="P372" s="18"/>
      <c r="Q372" s="19"/>
      <c r="R372" s="20"/>
    </row>
    <row r="373" spans="1:18" ht="11.25" customHeight="1" x14ac:dyDescent="0.2">
      <c r="A373" s="11"/>
      <c r="B373" s="21"/>
      <c r="C373" s="22">
        <v>1</v>
      </c>
      <c r="D373" s="22" t="s">
        <v>6</v>
      </c>
      <c r="E373" s="22">
        <v>3</v>
      </c>
      <c r="F373" s="22" t="s">
        <v>7</v>
      </c>
      <c r="G373" s="23">
        <v>0.5</v>
      </c>
      <c r="H373" s="24">
        <f>ROUND((G373*'Best_Lifts - Tabla 1'!$C$5)/'Settings - Tabla 1'!$B$1,0)*'Settings - Tabla 1'!$B$1</f>
        <v>50</v>
      </c>
      <c r="I373" s="25"/>
      <c r="J373" s="26"/>
      <c r="K373" s="27"/>
      <c r="L373" s="29"/>
      <c r="M373" s="29"/>
      <c r="N373" s="29"/>
      <c r="O373" s="29"/>
      <c r="P373" s="29"/>
      <c r="Q373" s="30"/>
      <c r="R373" s="21"/>
    </row>
    <row r="374" spans="1:18" ht="11.25" customHeight="1" x14ac:dyDescent="0.2">
      <c r="A374" s="11"/>
      <c r="B374" s="21"/>
      <c r="C374" s="22">
        <v>2</v>
      </c>
      <c r="D374" s="22" t="s">
        <v>6</v>
      </c>
      <c r="E374" s="22">
        <v>3</v>
      </c>
      <c r="F374" s="22" t="s">
        <v>7</v>
      </c>
      <c r="G374" s="23">
        <v>0.6</v>
      </c>
      <c r="H374" s="24">
        <f>ROUND((G374*'Best_Lifts - Tabla 1'!$C$5)/'Settings - Tabla 1'!$B$1,0)*'Settings - Tabla 1'!$B$1</f>
        <v>60</v>
      </c>
      <c r="I374" s="25"/>
      <c r="J374" s="26"/>
      <c r="K374" s="26"/>
      <c r="L374" s="27"/>
      <c r="M374" s="32"/>
      <c r="N374" s="29"/>
      <c r="O374" s="29"/>
      <c r="P374" s="29"/>
      <c r="Q374" s="30"/>
      <c r="R374" s="21"/>
    </row>
    <row r="375" spans="1:18" ht="11.25" customHeight="1" x14ac:dyDescent="0.2">
      <c r="A375" s="11"/>
      <c r="B375" s="21"/>
      <c r="C375" s="22">
        <v>4</v>
      </c>
      <c r="D375" s="22" t="s">
        <v>6</v>
      </c>
      <c r="E375" s="22">
        <v>3</v>
      </c>
      <c r="F375" s="22" t="s">
        <v>7</v>
      </c>
      <c r="G375" s="23">
        <v>0.65</v>
      </c>
      <c r="H375" s="24">
        <f>ROUND((G375*'Best_Lifts - Tabla 1'!$C$5)/'Settings - Tabla 1'!$B$1,0)*'Settings - Tabla 1'!$B$1</f>
        <v>66</v>
      </c>
      <c r="I375" s="25"/>
      <c r="J375" s="26"/>
      <c r="K375" s="26"/>
      <c r="L375" s="26"/>
      <c r="M375" s="26"/>
      <c r="N375" s="31"/>
      <c r="O375" s="29"/>
      <c r="P375" s="29"/>
      <c r="Q375" s="30"/>
      <c r="R375" s="21"/>
    </row>
    <row r="376" spans="1:18" ht="8.1" customHeight="1" x14ac:dyDescent="0.2">
      <c r="A376" s="11"/>
      <c r="B376" s="27"/>
      <c r="C376" s="13"/>
      <c r="D376" s="13"/>
      <c r="E376" s="13"/>
      <c r="F376" s="13"/>
      <c r="G376" s="14"/>
      <c r="H376" s="15"/>
      <c r="I376" s="33"/>
      <c r="J376" s="17"/>
      <c r="K376" s="17"/>
      <c r="L376" s="17"/>
      <c r="M376" s="17"/>
      <c r="N376" s="32"/>
      <c r="O376" s="32"/>
      <c r="P376" s="32"/>
      <c r="Q376" s="34"/>
      <c r="R376" s="35"/>
    </row>
    <row r="377" spans="1:18" ht="11.25" customHeight="1" x14ac:dyDescent="0.2">
      <c r="A377" s="11"/>
      <c r="B377" s="53" t="s">
        <v>1</v>
      </c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5"/>
    </row>
    <row r="378" spans="1:18" ht="8.1" customHeight="1" x14ac:dyDescent="0.2">
      <c r="A378" s="11"/>
      <c r="B378" s="12"/>
      <c r="C378" s="13"/>
      <c r="D378" s="13"/>
      <c r="E378" s="13"/>
      <c r="F378" s="13"/>
      <c r="G378" s="14"/>
      <c r="H378" s="15"/>
      <c r="I378" s="16"/>
      <c r="J378" s="17"/>
      <c r="K378" s="18"/>
      <c r="L378" s="18"/>
      <c r="M378" s="18"/>
      <c r="N378" s="18"/>
      <c r="O378" s="18"/>
      <c r="P378" s="18"/>
      <c r="Q378" s="19"/>
      <c r="R378" s="20"/>
    </row>
    <row r="379" spans="1:18" ht="11.25" customHeight="1" x14ac:dyDescent="0.2">
      <c r="A379" s="11"/>
      <c r="B379" s="21"/>
      <c r="C379" s="22">
        <v>1</v>
      </c>
      <c r="D379" s="22" t="s">
        <v>6</v>
      </c>
      <c r="E379" s="22">
        <v>6</v>
      </c>
      <c r="F379" s="22" t="s">
        <v>7</v>
      </c>
      <c r="G379" s="23">
        <v>0.5</v>
      </c>
      <c r="H379" s="24">
        <f>ROUND((G379*'Best_Lifts - Tabla 1'!$C$3)/'Settings - Tabla 1'!$B$1,0)*'Settings - Tabla 1'!$B$1</f>
        <v>50</v>
      </c>
      <c r="I379" s="25"/>
      <c r="J379" s="26"/>
      <c r="K379" s="31"/>
      <c r="L379" s="29"/>
      <c r="M379" s="29"/>
      <c r="N379" s="29"/>
      <c r="O379" s="29"/>
      <c r="P379" s="29"/>
      <c r="Q379" s="30"/>
      <c r="R379" s="21"/>
    </row>
    <row r="380" spans="1:18" ht="11.25" customHeight="1" x14ac:dyDescent="0.2">
      <c r="A380" s="11"/>
      <c r="B380" s="21"/>
      <c r="C380" s="22">
        <v>1</v>
      </c>
      <c r="D380" s="22" t="s">
        <v>6</v>
      </c>
      <c r="E380" s="22">
        <v>6</v>
      </c>
      <c r="F380" s="22" t="s">
        <v>7</v>
      </c>
      <c r="G380" s="23">
        <v>0.6</v>
      </c>
      <c r="H380" s="24">
        <f>ROUND((G380*'Best_Lifts - Tabla 1'!$C$3)/'Settings - Tabla 1'!$B$1,0)*'Settings - Tabla 1'!$B$1</f>
        <v>60</v>
      </c>
      <c r="I380" s="25"/>
      <c r="J380" s="26"/>
      <c r="K380" s="27"/>
      <c r="L380" s="32"/>
      <c r="M380" s="32"/>
      <c r="N380" s="32"/>
      <c r="O380" s="29"/>
      <c r="P380" s="29"/>
      <c r="Q380" s="30"/>
      <c r="R380" s="21"/>
    </row>
    <row r="381" spans="1:18" ht="11.25" customHeight="1" x14ac:dyDescent="0.2">
      <c r="A381" s="11"/>
      <c r="B381" s="21"/>
      <c r="C381" s="22">
        <v>5</v>
      </c>
      <c r="D381" s="22" t="s">
        <v>6</v>
      </c>
      <c r="E381" s="22">
        <v>6</v>
      </c>
      <c r="F381" s="22" t="s">
        <v>7</v>
      </c>
      <c r="G381" s="23">
        <v>0.65</v>
      </c>
      <c r="H381" s="24">
        <f>ROUND((G381*'Best_Lifts - Tabla 1'!$C$3)/'Settings - Tabla 1'!$B$1,0)*'Settings - Tabla 1'!$B$1</f>
        <v>66</v>
      </c>
      <c r="I381" s="25"/>
      <c r="J381" s="26"/>
      <c r="K381" s="26"/>
      <c r="L381" s="26"/>
      <c r="M381" s="26"/>
      <c r="N381" s="26"/>
      <c r="O381" s="31"/>
      <c r="P381" s="29"/>
      <c r="Q381" s="30"/>
      <c r="R381" s="21"/>
    </row>
    <row r="382" spans="1:18" ht="8.1" customHeight="1" x14ac:dyDescent="0.2">
      <c r="A382" s="11"/>
      <c r="B382" s="27"/>
      <c r="C382" s="13"/>
      <c r="D382" s="13"/>
      <c r="E382" s="13"/>
      <c r="F382" s="13"/>
      <c r="G382" s="14"/>
      <c r="H382" s="15"/>
      <c r="I382" s="33"/>
      <c r="J382" s="17"/>
      <c r="K382" s="17"/>
      <c r="L382" s="17"/>
      <c r="M382" s="17"/>
      <c r="N382" s="17"/>
      <c r="O382" s="32"/>
      <c r="P382" s="32"/>
      <c r="Q382" s="34"/>
      <c r="R382" s="35"/>
    </row>
    <row r="383" spans="1:18" ht="11.25" customHeight="1" x14ac:dyDescent="0.2">
      <c r="A383" s="11"/>
      <c r="B383" s="53" t="s">
        <v>32</v>
      </c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5"/>
    </row>
    <row r="384" spans="1:18" ht="8.1" customHeight="1" x14ac:dyDescent="0.2">
      <c r="A384" s="11"/>
      <c r="B384" s="12"/>
      <c r="C384" s="13"/>
      <c r="D384" s="13"/>
      <c r="E384" s="13"/>
      <c r="F384" s="13"/>
      <c r="G384" s="14"/>
      <c r="H384" s="15"/>
      <c r="I384" s="16"/>
      <c r="J384" s="17"/>
      <c r="K384" s="17"/>
      <c r="L384" s="17"/>
      <c r="M384" s="17"/>
      <c r="N384" s="17"/>
      <c r="O384" s="18"/>
      <c r="P384" s="18"/>
      <c r="Q384" s="19"/>
      <c r="R384" s="20"/>
    </row>
    <row r="385" spans="1:18" ht="11.25" customHeight="1" x14ac:dyDescent="0.2">
      <c r="A385" s="11"/>
      <c r="B385" s="21"/>
      <c r="C385" s="22">
        <v>5</v>
      </c>
      <c r="D385" s="22" t="s">
        <v>6</v>
      </c>
      <c r="E385" s="22">
        <v>10</v>
      </c>
      <c r="F385" s="22" t="s">
        <v>7</v>
      </c>
      <c r="G385" s="23"/>
      <c r="H385" s="24"/>
      <c r="I385" s="25"/>
      <c r="J385" s="26"/>
      <c r="K385" s="26"/>
      <c r="L385" s="26"/>
      <c r="M385" s="26"/>
      <c r="N385" s="26"/>
      <c r="O385" s="31"/>
      <c r="P385" s="29"/>
      <c r="Q385" s="30"/>
      <c r="R385" s="21"/>
    </row>
    <row r="386" spans="1:18" ht="8.1" customHeight="1" x14ac:dyDescent="0.2">
      <c r="A386" s="11"/>
      <c r="B386" s="27"/>
      <c r="C386" s="13"/>
      <c r="D386" s="13"/>
      <c r="E386" s="13"/>
      <c r="F386" s="13"/>
      <c r="G386" s="14"/>
      <c r="H386" s="15"/>
      <c r="I386" s="33"/>
      <c r="J386" s="17"/>
      <c r="K386" s="17"/>
      <c r="L386" s="17"/>
      <c r="M386" s="17"/>
      <c r="N386" s="17"/>
      <c r="O386" s="32"/>
      <c r="P386" s="32"/>
      <c r="Q386" s="34"/>
      <c r="R386" s="35"/>
    </row>
    <row r="387" spans="1:18" ht="11.25" customHeight="1" x14ac:dyDescent="0.2">
      <c r="A387" s="11"/>
      <c r="B387" s="53" t="s">
        <v>18</v>
      </c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5"/>
    </row>
    <row r="388" spans="1:18" ht="8.1" customHeight="1" x14ac:dyDescent="0.2">
      <c r="A388" s="11"/>
      <c r="B388" s="12"/>
      <c r="C388" s="13"/>
      <c r="D388" s="13"/>
      <c r="E388" s="13"/>
      <c r="F388" s="13"/>
      <c r="G388" s="14"/>
      <c r="H388" s="15"/>
      <c r="I388" s="16"/>
      <c r="J388" s="17"/>
      <c r="K388" s="18"/>
      <c r="L388" s="18"/>
      <c r="M388" s="18"/>
      <c r="N388" s="18"/>
      <c r="O388" s="18"/>
      <c r="P388" s="18"/>
      <c r="Q388" s="19"/>
      <c r="R388" s="20"/>
    </row>
    <row r="389" spans="1:18" ht="11.25" customHeight="1" x14ac:dyDescent="0.2">
      <c r="A389" s="11"/>
      <c r="B389" s="21"/>
      <c r="C389" s="22">
        <v>1</v>
      </c>
      <c r="D389" s="22" t="s">
        <v>6</v>
      </c>
      <c r="E389" s="22">
        <v>4</v>
      </c>
      <c r="F389" s="22" t="s">
        <v>7</v>
      </c>
      <c r="G389" s="23">
        <v>0.5</v>
      </c>
      <c r="H389" s="24">
        <f>ROUND((G389*'Best_Lifts - Tabla 1'!$C$5)/'Settings - Tabla 1'!$B$1,0)*'Settings - Tabla 1'!$B$1</f>
        <v>50</v>
      </c>
      <c r="I389" s="25"/>
      <c r="J389" s="26"/>
      <c r="K389" s="27"/>
      <c r="L389" s="29"/>
      <c r="M389" s="29"/>
      <c r="N389" s="29"/>
      <c r="O389" s="29"/>
      <c r="P389" s="29"/>
      <c r="Q389" s="30"/>
      <c r="R389" s="21"/>
    </row>
    <row r="390" spans="1:18" ht="11.25" customHeight="1" x14ac:dyDescent="0.2">
      <c r="A390" s="11"/>
      <c r="B390" s="21"/>
      <c r="C390" s="22">
        <v>2</v>
      </c>
      <c r="D390" s="22" t="s">
        <v>6</v>
      </c>
      <c r="E390" s="22">
        <v>4</v>
      </c>
      <c r="F390" s="22" t="s">
        <v>7</v>
      </c>
      <c r="G390" s="23">
        <v>0.7</v>
      </c>
      <c r="H390" s="24">
        <f>ROUND((G390*'Best_Lifts - Tabla 1'!$C$5)/'Settings - Tabla 1'!$B$1,0)*'Settings - Tabla 1'!$B$1</f>
        <v>70</v>
      </c>
      <c r="I390" s="25"/>
      <c r="J390" s="26"/>
      <c r="K390" s="26"/>
      <c r="L390" s="31"/>
      <c r="M390" s="29"/>
      <c r="N390" s="29"/>
      <c r="O390" s="29"/>
      <c r="P390" s="29"/>
      <c r="Q390" s="30"/>
      <c r="R390" s="21"/>
    </row>
    <row r="391" spans="1:18" ht="11.25" customHeight="1" x14ac:dyDescent="0.2">
      <c r="A391" s="11"/>
      <c r="B391" s="21"/>
      <c r="C391" s="22">
        <v>2</v>
      </c>
      <c r="D391" s="22" t="s">
        <v>6</v>
      </c>
      <c r="E391" s="22">
        <v>4</v>
      </c>
      <c r="F391" s="22" t="s">
        <v>7</v>
      </c>
      <c r="G391" s="23">
        <v>0.8</v>
      </c>
      <c r="H391" s="24">
        <f>ROUND((G391*'Best_Lifts - Tabla 1'!$C$5)/'Settings - Tabla 1'!$B$1,0)*'Settings - Tabla 1'!$B$1</f>
        <v>80</v>
      </c>
      <c r="I391" s="25"/>
      <c r="J391" s="26"/>
      <c r="K391" s="26"/>
      <c r="L391" s="27"/>
      <c r="M391" s="32"/>
      <c r="N391" s="29"/>
      <c r="O391" s="29"/>
      <c r="P391" s="29"/>
      <c r="Q391" s="30"/>
      <c r="R391" s="21"/>
    </row>
    <row r="392" spans="1:18" ht="11.25" customHeight="1" x14ac:dyDescent="0.2">
      <c r="A392" s="11"/>
      <c r="B392" s="21"/>
      <c r="C392" s="22">
        <v>4</v>
      </c>
      <c r="D392" s="22" t="s">
        <v>6</v>
      </c>
      <c r="E392" s="22">
        <v>4</v>
      </c>
      <c r="F392" s="22" t="s">
        <v>7</v>
      </c>
      <c r="G392" s="23">
        <v>0.85</v>
      </c>
      <c r="H392" s="24">
        <f>ROUND((G392*'Best_Lifts - Tabla 1'!$C$5)/'Settings - Tabla 1'!$B$1,0)*'Settings - Tabla 1'!$B$1</f>
        <v>86</v>
      </c>
      <c r="I392" s="25"/>
      <c r="J392" s="26"/>
      <c r="K392" s="26"/>
      <c r="L392" s="26"/>
      <c r="M392" s="26"/>
      <c r="N392" s="31"/>
      <c r="O392" s="29"/>
      <c r="P392" s="29"/>
      <c r="Q392" s="30"/>
      <c r="R392" s="21"/>
    </row>
    <row r="393" spans="1:18" ht="8.1" customHeight="1" x14ac:dyDescent="0.2">
      <c r="A393" s="11"/>
      <c r="B393" s="27"/>
      <c r="C393" s="13"/>
      <c r="D393" s="13"/>
      <c r="E393" s="13"/>
      <c r="F393" s="13"/>
      <c r="G393" s="14"/>
      <c r="H393" s="15"/>
      <c r="I393" s="33"/>
      <c r="J393" s="17"/>
      <c r="K393" s="17"/>
      <c r="L393" s="17"/>
      <c r="M393" s="17"/>
      <c r="N393" s="32"/>
      <c r="O393" s="32"/>
      <c r="P393" s="32"/>
      <c r="Q393" s="34"/>
      <c r="R393" s="35"/>
    </row>
    <row r="394" spans="1:18" ht="11.25" customHeight="1" x14ac:dyDescent="0.2">
      <c r="A394" s="11"/>
      <c r="B394" s="53" t="s">
        <v>12</v>
      </c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5"/>
    </row>
    <row r="395" spans="1:18" ht="8.1" customHeight="1" x14ac:dyDescent="0.2">
      <c r="A395" s="11"/>
      <c r="B395" s="12"/>
      <c r="C395" s="13"/>
      <c r="D395" s="13"/>
      <c r="E395" s="13"/>
      <c r="F395" s="13"/>
      <c r="G395" s="14"/>
      <c r="H395" s="15"/>
      <c r="I395" s="16"/>
      <c r="J395" s="17"/>
      <c r="K395" s="17"/>
      <c r="L395" s="17"/>
      <c r="M395" s="17"/>
      <c r="N395" s="17"/>
      <c r="O395" s="18"/>
      <c r="P395" s="18"/>
      <c r="Q395" s="19"/>
      <c r="R395" s="20"/>
    </row>
    <row r="396" spans="1:18" ht="11.25" customHeight="1" x14ac:dyDescent="0.2">
      <c r="A396" s="11"/>
      <c r="B396" s="21"/>
      <c r="C396" s="22">
        <v>5</v>
      </c>
      <c r="D396" s="22" t="s">
        <v>6</v>
      </c>
      <c r="E396" s="22">
        <v>5</v>
      </c>
      <c r="F396" s="22" t="s">
        <v>7</v>
      </c>
      <c r="G396" s="23"/>
      <c r="H396" s="24"/>
      <c r="I396" s="25"/>
      <c r="J396" s="26"/>
      <c r="K396" s="26"/>
      <c r="L396" s="26"/>
      <c r="M396" s="26"/>
      <c r="N396" s="26"/>
      <c r="O396" s="31"/>
      <c r="P396" s="29"/>
      <c r="Q396" s="30"/>
      <c r="R396" s="21"/>
    </row>
    <row r="397" spans="1:18" ht="8.1" customHeight="1" x14ac:dyDescent="0.2">
      <c r="A397" s="11"/>
      <c r="B397" s="27"/>
      <c r="C397" s="13"/>
      <c r="D397" s="13"/>
      <c r="E397" s="13"/>
      <c r="F397" s="13"/>
      <c r="G397" s="14"/>
      <c r="H397" s="15"/>
      <c r="I397" s="33"/>
      <c r="J397" s="17"/>
      <c r="K397" s="17"/>
      <c r="L397" s="17"/>
      <c r="M397" s="17"/>
      <c r="N397" s="17"/>
      <c r="O397" s="32"/>
      <c r="P397" s="32"/>
      <c r="Q397" s="34"/>
      <c r="R397" s="35"/>
    </row>
    <row r="398" spans="1:18" ht="11.25" customHeight="1" x14ac:dyDescent="0.2">
      <c r="A398" s="2"/>
      <c r="B398" s="43"/>
      <c r="C398" s="18"/>
      <c r="D398" s="18"/>
      <c r="E398" s="18"/>
      <c r="F398" s="18"/>
      <c r="G398" s="18"/>
      <c r="H398" s="18"/>
      <c r="I398" s="18"/>
      <c r="J398" s="43"/>
      <c r="K398" s="43"/>
      <c r="L398" s="43"/>
      <c r="M398" s="43"/>
      <c r="N398" s="43"/>
      <c r="O398" s="43"/>
      <c r="P398" s="43"/>
      <c r="Q398" s="43"/>
      <c r="R398" s="43"/>
    </row>
    <row r="399" spans="1:18" ht="12" customHeight="1" x14ac:dyDescent="0.2">
      <c r="A399" s="2"/>
      <c r="B399" s="3"/>
      <c r="C399" s="38"/>
      <c r="D399" s="38"/>
      <c r="E399" s="38"/>
      <c r="F399" s="38"/>
      <c r="G399" s="38"/>
      <c r="H399" s="38"/>
      <c r="I399" s="38"/>
      <c r="J399" s="3"/>
      <c r="K399" s="3"/>
      <c r="L399" s="3"/>
      <c r="M399" s="3"/>
      <c r="N399" s="3"/>
      <c r="O399" s="3"/>
      <c r="P399" s="3"/>
      <c r="Q399" s="3"/>
      <c r="R399" s="3"/>
    </row>
    <row r="400" spans="1:18" ht="15.75" customHeight="1" x14ac:dyDescent="0.2">
      <c r="A400" s="4"/>
      <c r="B400" s="56" t="s">
        <v>33</v>
      </c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8"/>
    </row>
    <row r="401" spans="1:18" ht="9.9499999999999993" customHeight="1" x14ac:dyDescent="0.2">
      <c r="A401" s="2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ht="11.25" customHeight="1" x14ac:dyDescent="0.2">
      <c r="A402" s="11"/>
      <c r="B402" s="53" t="s">
        <v>2</v>
      </c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5"/>
    </row>
    <row r="403" spans="1:18" ht="8.1" customHeight="1" x14ac:dyDescent="0.2">
      <c r="A403" s="11"/>
      <c r="B403" s="12"/>
      <c r="C403" s="13"/>
      <c r="D403" s="13"/>
      <c r="E403" s="13"/>
      <c r="F403" s="13"/>
      <c r="G403" s="14"/>
      <c r="H403" s="15"/>
      <c r="I403" s="16"/>
      <c r="J403" s="17"/>
      <c r="K403" s="18"/>
      <c r="L403" s="18"/>
      <c r="M403" s="18"/>
      <c r="N403" s="18"/>
      <c r="O403" s="18"/>
      <c r="P403" s="18"/>
      <c r="Q403" s="19"/>
      <c r="R403" s="20"/>
    </row>
    <row r="404" spans="1:18" ht="11.25" customHeight="1" x14ac:dyDescent="0.2">
      <c r="A404" s="11"/>
      <c r="B404" s="21"/>
      <c r="C404" s="22">
        <v>1</v>
      </c>
      <c r="D404" s="22" t="s">
        <v>6</v>
      </c>
      <c r="E404" s="22">
        <v>5</v>
      </c>
      <c r="F404" s="22" t="s">
        <v>7</v>
      </c>
      <c r="G404" s="23">
        <v>0.5</v>
      </c>
      <c r="H404" s="24">
        <f>ROUND((G404*'Best_Lifts - Tabla 1'!$C$4)/'Settings - Tabla 1'!$B$1,0)*'Settings - Tabla 1'!$B$1</f>
        <v>50</v>
      </c>
      <c r="I404" s="25"/>
      <c r="J404" s="26"/>
      <c r="K404" s="31"/>
      <c r="L404" s="28"/>
      <c r="M404" s="29"/>
      <c r="N404" s="29"/>
      <c r="O404" s="29"/>
      <c r="P404" s="29"/>
      <c r="Q404" s="30"/>
      <c r="R404" s="21"/>
    </row>
    <row r="405" spans="1:18" ht="11.25" customHeight="1" x14ac:dyDescent="0.2">
      <c r="A405" s="11"/>
      <c r="B405" s="21"/>
      <c r="C405" s="22">
        <v>1</v>
      </c>
      <c r="D405" s="22" t="s">
        <v>6</v>
      </c>
      <c r="E405" s="22">
        <v>4</v>
      </c>
      <c r="F405" s="22" t="s">
        <v>7</v>
      </c>
      <c r="G405" s="23">
        <v>0.6</v>
      </c>
      <c r="H405" s="24">
        <f>ROUND((G405*'Best_Lifts - Tabla 1'!$C$4)/'Settings - Tabla 1'!$B$1,0)*'Settings - Tabla 1'!$B$1</f>
        <v>60</v>
      </c>
      <c r="I405" s="25"/>
      <c r="J405" s="26"/>
      <c r="K405" s="27"/>
      <c r="L405" s="32"/>
      <c r="M405" s="32"/>
      <c r="N405" s="32"/>
      <c r="O405" s="32"/>
      <c r="P405" s="32"/>
      <c r="Q405" s="30"/>
      <c r="R405" s="21"/>
    </row>
    <row r="406" spans="1:18" ht="11.25" customHeight="1" x14ac:dyDescent="0.2">
      <c r="A406" s="11"/>
      <c r="B406" s="21"/>
      <c r="C406" s="22">
        <v>7</v>
      </c>
      <c r="D406" s="22" t="s">
        <v>6</v>
      </c>
      <c r="E406" s="22">
        <v>3</v>
      </c>
      <c r="F406" s="22" t="s">
        <v>7</v>
      </c>
      <c r="G406" s="23">
        <v>0.8</v>
      </c>
      <c r="H406" s="24">
        <f>ROUND((G406*'Best_Lifts - Tabla 1'!$C$4)/'Settings - Tabla 1'!$B$1,0)*'Settings - Tabla 1'!$B$1</f>
        <v>80</v>
      </c>
      <c r="I406" s="25"/>
      <c r="J406" s="26"/>
      <c r="K406" s="26"/>
      <c r="L406" s="26"/>
      <c r="M406" s="26"/>
      <c r="N406" s="26"/>
      <c r="O406" s="26"/>
      <c r="P406" s="26"/>
      <c r="Q406" s="21"/>
      <c r="R406" s="21"/>
    </row>
    <row r="407" spans="1:18" ht="8.1" customHeight="1" x14ac:dyDescent="0.2">
      <c r="A407" s="11"/>
      <c r="B407" s="27"/>
      <c r="C407" s="13"/>
      <c r="D407" s="13"/>
      <c r="E407" s="13"/>
      <c r="F407" s="13"/>
      <c r="G407" s="14"/>
      <c r="H407" s="15"/>
      <c r="I407" s="33"/>
      <c r="J407" s="17"/>
      <c r="K407" s="17"/>
      <c r="L407" s="17"/>
      <c r="M407" s="17"/>
      <c r="N407" s="17"/>
      <c r="O407" s="17"/>
      <c r="P407" s="17"/>
      <c r="Q407" s="34"/>
      <c r="R407" s="35"/>
    </row>
    <row r="408" spans="1:18" ht="11.25" customHeight="1" x14ac:dyDescent="0.2">
      <c r="A408" s="11"/>
      <c r="B408" s="53" t="s">
        <v>1</v>
      </c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5"/>
    </row>
    <row r="409" spans="1:18" ht="8.1" customHeight="1" x14ac:dyDescent="0.2">
      <c r="A409" s="11"/>
      <c r="B409" s="12"/>
      <c r="C409" s="13"/>
      <c r="D409" s="13"/>
      <c r="E409" s="13"/>
      <c r="F409" s="13"/>
      <c r="G409" s="14"/>
      <c r="H409" s="15"/>
      <c r="I409" s="16"/>
      <c r="J409" s="17"/>
      <c r="K409" s="18"/>
      <c r="L409" s="18"/>
      <c r="M409" s="18"/>
      <c r="N409" s="18"/>
      <c r="O409" s="18"/>
      <c r="P409" s="18"/>
      <c r="Q409" s="19"/>
      <c r="R409" s="20"/>
    </row>
    <row r="410" spans="1:18" ht="11.25" customHeight="1" x14ac:dyDescent="0.2">
      <c r="A410" s="11"/>
      <c r="B410" s="21"/>
      <c r="C410" s="22">
        <v>1</v>
      </c>
      <c r="D410" s="22" t="s">
        <v>6</v>
      </c>
      <c r="E410" s="22">
        <v>5</v>
      </c>
      <c r="F410" s="22" t="s">
        <v>7</v>
      </c>
      <c r="G410" s="23">
        <v>0.5</v>
      </c>
      <c r="H410" s="24">
        <f>ROUND((G410*'Best_Lifts - Tabla 1'!$C$3)/'Settings - Tabla 1'!$B$1,0)*'Settings - Tabla 1'!$B$1</f>
        <v>50</v>
      </c>
      <c r="I410" s="25"/>
      <c r="J410" s="26"/>
      <c r="K410" s="31"/>
      <c r="L410" s="29"/>
      <c r="M410" s="29"/>
      <c r="N410" s="29"/>
      <c r="O410" s="29"/>
      <c r="P410" s="29"/>
      <c r="Q410" s="30"/>
      <c r="R410" s="21"/>
    </row>
    <row r="411" spans="1:18" ht="11.25" customHeight="1" x14ac:dyDescent="0.2">
      <c r="A411" s="11"/>
      <c r="B411" s="21"/>
      <c r="C411" s="22">
        <v>1</v>
      </c>
      <c r="D411" s="22" t="s">
        <v>6</v>
      </c>
      <c r="E411" s="22">
        <v>4</v>
      </c>
      <c r="F411" s="22" t="s">
        <v>7</v>
      </c>
      <c r="G411" s="23">
        <v>0.6</v>
      </c>
      <c r="H411" s="24">
        <f>ROUND((G411*'Best_Lifts - Tabla 1'!$C$3)/'Settings - Tabla 1'!$B$1,0)*'Settings - Tabla 1'!$B$1</f>
        <v>60</v>
      </c>
      <c r="I411" s="25"/>
      <c r="J411" s="26"/>
      <c r="K411" s="27"/>
      <c r="L411" s="29"/>
      <c r="M411" s="29"/>
      <c r="N411" s="29"/>
      <c r="O411" s="29"/>
      <c r="P411" s="29"/>
      <c r="Q411" s="30"/>
      <c r="R411" s="21"/>
    </row>
    <row r="412" spans="1:18" ht="11.25" customHeight="1" x14ac:dyDescent="0.2">
      <c r="A412" s="11"/>
      <c r="B412" s="21"/>
      <c r="C412" s="22">
        <v>2</v>
      </c>
      <c r="D412" s="22" t="s">
        <v>6</v>
      </c>
      <c r="E412" s="22">
        <v>3</v>
      </c>
      <c r="F412" s="22" t="s">
        <v>7</v>
      </c>
      <c r="G412" s="23">
        <v>0.7</v>
      </c>
      <c r="H412" s="24">
        <f>ROUND((G412*'Best_Lifts - Tabla 1'!$C$3)/'Settings - Tabla 1'!$B$1,0)*'Settings - Tabla 1'!$B$1</f>
        <v>70</v>
      </c>
      <c r="I412" s="25"/>
      <c r="J412" s="26"/>
      <c r="K412" s="26"/>
      <c r="L412" s="31"/>
      <c r="M412" s="29"/>
      <c r="N412" s="29"/>
      <c r="O412" s="29"/>
      <c r="P412" s="29"/>
      <c r="Q412" s="30"/>
      <c r="R412" s="21"/>
    </row>
    <row r="413" spans="1:18" ht="11.25" customHeight="1" x14ac:dyDescent="0.2">
      <c r="A413" s="11"/>
      <c r="B413" s="21"/>
      <c r="C413" s="22">
        <v>2</v>
      </c>
      <c r="D413" s="22" t="s">
        <v>6</v>
      </c>
      <c r="E413" s="22">
        <v>3</v>
      </c>
      <c r="F413" s="22" t="s">
        <v>7</v>
      </c>
      <c r="G413" s="23">
        <v>0.8</v>
      </c>
      <c r="H413" s="24">
        <f>ROUND((G413*'Best_Lifts - Tabla 1'!$C$3)/'Settings - Tabla 1'!$B$1,0)*'Settings - Tabla 1'!$B$1</f>
        <v>80</v>
      </c>
      <c r="I413" s="25"/>
      <c r="J413" s="26"/>
      <c r="K413" s="26"/>
      <c r="L413" s="27"/>
      <c r="M413" s="29"/>
      <c r="N413" s="29"/>
      <c r="O413" s="29"/>
      <c r="P413" s="29"/>
      <c r="Q413" s="30"/>
      <c r="R413" s="21"/>
    </row>
    <row r="414" spans="1:18" ht="11.25" customHeight="1" x14ac:dyDescent="0.2">
      <c r="A414" s="11"/>
      <c r="B414" s="21"/>
      <c r="C414" s="22">
        <v>3</v>
      </c>
      <c r="D414" s="22" t="s">
        <v>6</v>
      </c>
      <c r="E414" s="22">
        <v>2</v>
      </c>
      <c r="F414" s="22" t="s">
        <v>7</v>
      </c>
      <c r="G414" s="23">
        <v>0.85</v>
      </c>
      <c r="H414" s="24">
        <f>ROUND((G414*'Best_Lifts - Tabla 1'!$C$3)/'Settings - Tabla 1'!$B$1,0)*'Settings - Tabla 1'!$B$1</f>
        <v>86</v>
      </c>
      <c r="I414" s="25"/>
      <c r="J414" s="26"/>
      <c r="K414" s="26"/>
      <c r="L414" s="26"/>
      <c r="M414" s="31"/>
      <c r="N414" s="29"/>
      <c r="O414" s="29"/>
      <c r="P414" s="29"/>
      <c r="Q414" s="30"/>
      <c r="R414" s="21"/>
    </row>
    <row r="415" spans="1:18" ht="11.25" customHeight="1" x14ac:dyDescent="0.2">
      <c r="A415" s="11"/>
      <c r="B415" s="21"/>
      <c r="C415" s="22">
        <v>2</v>
      </c>
      <c r="D415" s="22" t="s">
        <v>6</v>
      </c>
      <c r="E415" s="22">
        <v>3</v>
      </c>
      <c r="F415" s="22" t="s">
        <v>7</v>
      </c>
      <c r="G415" s="23">
        <v>0.8</v>
      </c>
      <c r="H415" s="24">
        <f>ROUND((G415*'Best_Lifts - Tabla 1'!$C$3)/'Settings - Tabla 1'!$B$1,0)*'Settings - Tabla 1'!$B$1</f>
        <v>80</v>
      </c>
      <c r="I415" s="25"/>
      <c r="J415" s="26"/>
      <c r="K415" s="26"/>
      <c r="L415" s="12"/>
      <c r="M415" s="29"/>
      <c r="N415" s="29"/>
      <c r="O415" s="29"/>
      <c r="P415" s="29"/>
      <c r="Q415" s="30"/>
      <c r="R415" s="21"/>
    </row>
    <row r="416" spans="1:18" ht="8.1" customHeight="1" x14ac:dyDescent="0.2">
      <c r="A416" s="11"/>
      <c r="B416" s="27"/>
      <c r="C416" s="13"/>
      <c r="D416" s="13"/>
      <c r="E416" s="13"/>
      <c r="F416" s="13"/>
      <c r="G416" s="14"/>
      <c r="H416" s="15"/>
      <c r="I416" s="33"/>
      <c r="J416" s="17"/>
      <c r="K416" s="17"/>
      <c r="L416" s="32"/>
      <c r="M416" s="32"/>
      <c r="N416" s="32"/>
      <c r="O416" s="32"/>
      <c r="P416" s="32"/>
      <c r="Q416" s="34"/>
      <c r="R416" s="35"/>
    </row>
    <row r="417" spans="1:18" ht="11.25" customHeight="1" x14ac:dyDescent="0.2">
      <c r="A417" s="11"/>
      <c r="B417" s="53" t="s">
        <v>26</v>
      </c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5"/>
    </row>
    <row r="418" spans="1:18" ht="8.1" customHeight="1" x14ac:dyDescent="0.2">
      <c r="A418" s="11"/>
      <c r="B418" s="12"/>
      <c r="C418" s="13"/>
      <c r="D418" s="13"/>
      <c r="E418" s="13"/>
      <c r="F418" s="13"/>
      <c r="G418" s="14"/>
      <c r="H418" s="15"/>
      <c r="I418" s="16"/>
      <c r="J418" s="17"/>
      <c r="K418" s="17"/>
      <c r="L418" s="17"/>
      <c r="M418" s="17"/>
      <c r="N418" s="17"/>
      <c r="O418" s="18"/>
      <c r="P418" s="18"/>
      <c r="Q418" s="19"/>
      <c r="R418" s="20"/>
    </row>
    <row r="419" spans="1:18" ht="11.25" customHeight="1" x14ac:dyDescent="0.2">
      <c r="A419" s="11"/>
      <c r="B419" s="21"/>
      <c r="C419" s="22">
        <v>5</v>
      </c>
      <c r="D419" s="22" t="s">
        <v>6</v>
      </c>
      <c r="E419" s="22">
        <v>6</v>
      </c>
      <c r="F419" s="22" t="s">
        <v>7</v>
      </c>
      <c r="G419" s="23"/>
      <c r="H419" s="24"/>
      <c r="I419" s="25"/>
      <c r="J419" s="26"/>
      <c r="K419" s="26"/>
      <c r="L419" s="26"/>
      <c r="M419" s="26"/>
      <c r="N419" s="26"/>
      <c r="O419" s="31"/>
      <c r="P419" s="29"/>
      <c r="Q419" s="30"/>
      <c r="R419" s="21"/>
    </row>
    <row r="420" spans="1:18" ht="8.1" customHeight="1" x14ac:dyDescent="0.2">
      <c r="A420" s="11"/>
      <c r="B420" s="27"/>
      <c r="C420" s="13"/>
      <c r="D420" s="13"/>
      <c r="E420" s="13"/>
      <c r="F420" s="13"/>
      <c r="G420" s="14"/>
      <c r="H420" s="15"/>
      <c r="I420" s="33"/>
      <c r="J420" s="17"/>
      <c r="K420" s="17"/>
      <c r="L420" s="17"/>
      <c r="M420" s="17"/>
      <c r="N420" s="17"/>
      <c r="O420" s="32"/>
      <c r="P420" s="32"/>
      <c r="Q420" s="34"/>
      <c r="R420" s="35"/>
    </row>
    <row r="421" spans="1:18" ht="11.25" customHeight="1" x14ac:dyDescent="0.2">
      <c r="A421" s="11"/>
      <c r="B421" s="53" t="s">
        <v>21</v>
      </c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5"/>
    </row>
    <row r="422" spans="1:18" ht="8.1" customHeight="1" x14ac:dyDescent="0.2">
      <c r="A422" s="11"/>
      <c r="B422" s="12"/>
      <c r="C422" s="13"/>
      <c r="D422" s="13"/>
      <c r="E422" s="13"/>
      <c r="F422" s="13"/>
      <c r="G422" s="14"/>
      <c r="H422" s="15"/>
      <c r="I422" s="16"/>
      <c r="J422" s="17"/>
      <c r="K422" s="17"/>
      <c r="L422" s="17"/>
      <c r="M422" s="17"/>
      <c r="N422" s="17"/>
      <c r="O422" s="18"/>
      <c r="P422" s="18"/>
      <c r="Q422" s="19"/>
      <c r="R422" s="20"/>
    </row>
    <row r="423" spans="1:18" ht="11.25" customHeight="1" x14ac:dyDescent="0.2">
      <c r="A423" s="11"/>
      <c r="B423" s="21"/>
      <c r="C423" s="22">
        <v>5</v>
      </c>
      <c r="D423" s="22" t="s">
        <v>6</v>
      </c>
      <c r="E423" s="22">
        <v>10</v>
      </c>
      <c r="F423" s="22" t="s">
        <v>7</v>
      </c>
      <c r="G423" s="23"/>
      <c r="H423" s="24"/>
      <c r="I423" s="25"/>
      <c r="J423" s="26"/>
      <c r="K423" s="26"/>
      <c r="L423" s="26"/>
      <c r="M423" s="26"/>
      <c r="N423" s="26"/>
      <c r="O423" s="31"/>
      <c r="P423" s="29"/>
      <c r="Q423" s="30"/>
      <c r="R423" s="21"/>
    </row>
    <row r="424" spans="1:18" ht="8.1" customHeight="1" x14ac:dyDescent="0.2">
      <c r="A424" s="11"/>
      <c r="B424" s="27"/>
      <c r="C424" s="13"/>
      <c r="D424" s="13"/>
      <c r="E424" s="13"/>
      <c r="F424" s="13"/>
      <c r="G424" s="14"/>
      <c r="H424" s="15"/>
      <c r="I424" s="33"/>
      <c r="J424" s="17"/>
      <c r="K424" s="17"/>
      <c r="L424" s="17"/>
      <c r="M424" s="17"/>
      <c r="N424" s="17"/>
      <c r="O424" s="32"/>
      <c r="P424" s="32"/>
      <c r="Q424" s="34"/>
      <c r="R424" s="35"/>
    </row>
    <row r="425" spans="1:18" ht="11.25" customHeight="1" x14ac:dyDescent="0.2">
      <c r="A425" s="11"/>
      <c r="B425" s="53" t="s">
        <v>9</v>
      </c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5"/>
    </row>
    <row r="426" spans="1:18" ht="8.1" customHeight="1" x14ac:dyDescent="0.2">
      <c r="A426" s="11"/>
      <c r="B426" s="12"/>
      <c r="C426" s="13"/>
      <c r="D426" s="13"/>
      <c r="E426" s="13"/>
      <c r="F426" s="13"/>
      <c r="G426" s="14"/>
      <c r="H426" s="15"/>
      <c r="I426" s="16"/>
      <c r="J426" s="17"/>
      <c r="K426" s="17"/>
      <c r="L426" s="17"/>
      <c r="M426" s="18"/>
      <c r="N426" s="18"/>
      <c r="O426" s="18"/>
      <c r="P426" s="18"/>
      <c r="Q426" s="19"/>
      <c r="R426" s="20"/>
    </row>
    <row r="427" spans="1:18" ht="11.25" customHeight="1" x14ac:dyDescent="0.2">
      <c r="A427" s="11"/>
      <c r="B427" s="21"/>
      <c r="C427" s="22">
        <v>3</v>
      </c>
      <c r="D427" s="22" t="s">
        <v>6</v>
      </c>
      <c r="E427" s="22">
        <v>10</v>
      </c>
      <c r="F427" s="22" t="s">
        <v>7</v>
      </c>
      <c r="G427" s="23"/>
      <c r="H427" s="24"/>
      <c r="I427" s="25"/>
      <c r="J427" s="26"/>
      <c r="K427" s="26"/>
      <c r="L427" s="26"/>
      <c r="M427" s="31"/>
      <c r="N427" s="29"/>
      <c r="O427" s="29"/>
      <c r="P427" s="29"/>
      <c r="Q427" s="30"/>
      <c r="R427" s="21"/>
    </row>
    <row r="428" spans="1:18" ht="8.1" customHeight="1" x14ac:dyDescent="0.2">
      <c r="A428" s="11"/>
      <c r="B428" s="27"/>
      <c r="C428" s="13"/>
      <c r="D428" s="13"/>
      <c r="E428" s="13"/>
      <c r="F428" s="13"/>
      <c r="G428" s="14"/>
      <c r="H428" s="15"/>
      <c r="I428" s="33"/>
      <c r="J428" s="17"/>
      <c r="K428" s="17"/>
      <c r="L428" s="17"/>
      <c r="M428" s="32"/>
      <c r="N428" s="32"/>
      <c r="O428" s="32"/>
      <c r="P428" s="32"/>
      <c r="Q428" s="34"/>
      <c r="R428" s="35"/>
    </row>
    <row r="429" spans="1:18" ht="17.100000000000001" customHeight="1" x14ac:dyDescent="0.2">
      <c r="A429" s="2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</row>
    <row r="430" spans="1:18" ht="12" customHeight="1" x14ac:dyDescent="0.2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1:18" ht="15.75" customHeight="1" x14ac:dyDescent="0.2">
      <c r="A431" s="4"/>
      <c r="B431" s="56" t="s">
        <v>34</v>
      </c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8"/>
    </row>
    <row r="432" spans="1:18" ht="9.9499999999999993" customHeight="1" x14ac:dyDescent="0.2">
      <c r="A432" s="2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18" ht="11.25" customHeight="1" x14ac:dyDescent="0.2">
      <c r="A433" s="11"/>
      <c r="B433" s="53" t="s">
        <v>15</v>
      </c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5"/>
    </row>
    <row r="434" spans="1:18" ht="8.1" customHeight="1" x14ac:dyDescent="0.2">
      <c r="A434" s="11"/>
      <c r="B434" s="12"/>
      <c r="C434" s="13"/>
      <c r="D434" s="13"/>
      <c r="E434" s="13"/>
      <c r="F434" s="13"/>
      <c r="G434" s="14"/>
      <c r="H434" s="15"/>
      <c r="I434" s="16"/>
      <c r="J434" s="17"/>
      <c r="K434" s="18"/>
      <c r="L434" s="18"/>
      <c r="M434" s="18"/>
      <c r="N434" s="18"/>
      <c r="O434" s="18"/>
      <c r="P434" s="18"/>
      <c r="Q434" s="19"/>
      <c r="R434" s="20"/>
    </row>
    <row r="435" spans="1:18" ht="11.25" customHeight="1" x14ac:dyDescent="0.2">
      <c r="A435" s="11"/>
      <c r="B435" s="21"/>
      <c r="C435" s="22">
        <v>1</v>
      </c>
      <c r="D435" s="22" t="s">
        <v>6</v>
      </c>
      <c r="E435" s="22">
        <v>3</v>
      </c>
      <c r="F435" s="22" t="s">
        <v>7</v>
      </c>
      <c r="G435" s="23">
        <v>0.5</v>
      </c>
      <c r="H435" s="24">
        <f>ROUND((G435*'Best_Lifts - Tabla 1'!$C$5)/'Settings - Tabla 1'!$B$1,0)*'Settings - Tabla 1'!$B$1</f>
        <v>50</v>
      </c>
      <c r="I435" s="25"/>
      <c r="J435" s="26"/>
      <c r="K435" s="27"/>
      <c r="L435" s="29"/>
      <c r="M435" s="29"/>
      <c r="N435" s="29"/>
      <c r="O435" s="29"/>
      <c r="P435" s="29"/>
      <c r="Q435" s="30"/>
      <c r="R435" s="21"/>
    </row>
    <row r="436" spans="1:18" ht="11.25" customHeight="1" x14ac:dyDescent="0.2">
      <c r="A436" s="11"/>
      <c r="B436" s="21"/>
      <c r="C436" s="22">
        <v>2</v>
      </c>
      <c r="D436" s="22" t="s">
        <v>6</v>
      </c>
      <c r="E436" s="22">
        <v>3</v>
      </c>
      <c r="F436" s="22" t="s">
        <v>7</v>
      </c>
      <c r="G436" s="23">
        <v>0.6</v>
      </c>
      <c r="H436" s="24">
        <f>ROUND((G436*'Best_Lifts - Tabla 1'!$C$5)/'Settings - Tabla 1'!$B$1,0)*'Settings - Tabla 1'!$B$1</f>
        <v>60</v>
      </c>
      <c r="I436" s="25"/>
      <c r="J436" s="26"/>
      <c r="K436" s="26"/>
      <c r="L436" s="27"/>
      <c r="M436" s="32"/>
      <c r="N436" s="29"/>
      <c r="O436" s="29"/>
      <c r="P436" s="29"/>
      <c r="Q436" s="30"/>
      <c r="R436" s="21"/>
    </row>
    <row r="437" spans="1:18" ht="11.25" customHeight="1" x14ac:dyDescent="0.2">
      <c r="A437" s="11"/>
      <c r="B437" s="21"/>
      <c r="C437" s="22">
        <v>4</v>
      </c>
      <c r="D437" s="22" t="s">
        <v>6</v>
      </c>
      <c r="E437" s="22">
        <v>2</v>
      </c>
      <c r="F437" s="22" t="s">
        <v>7</v>
      </c>
      <c r="G437" s="23">
        <v>0.7</v>
      </c>
      <c r="H437" s="24">
        <f>ROUND((G437*'Best_Lifts - Tabla 1'!$C$5)/'Settings - Tabla 1'!$B$1,0)*'Settings - Tabla 1'!$B$1</f>
        <v>70</v>
      </c>
      <c r="I437" s="25"/>
      <c r="J437" s="26"/>
      <c r="K437" s="26"/>
      <c r="L437" s="26"/>
      <c r="M437" s="26"/>
      <c r="N437" s="31"/>
      <c r="O437" s="29"/>
      <c r="P437" s="29"/>
      <c r="Q437" s="30"/>
      <c r="R437" s="21"/>
    </row>
    <row r="438" spans="1:18" ht="8.1" customHeight="1" x14ac:dyDescent="0.2">
      <c r="A438" s="11"/>
      <c r="B438" s="27"/>
      <c r="C438" s="13"/>
      <c r="D438" s="13"/>
      <c r="E438" s="13"/>
      <c r="F438" s="13"/>
      <c r="G438" s="14"/>
      <c r="H438" s="15"/>
      <c r="I438" s="33"/>
      <c r="J438" s="17"/>
      <c r="K438" s="17"/>
      <c r="L438" s="17"/>
      <c r="M438" s="17"/>
      <c r="N438" s="32"/>
      <c r="O438" s="32"/>
      <c r="P438" s="32"/>
      <c r="Q438" s="34"/>
      <c r="R438" s="35"/>
    </row>
    <row r="439" spans="1:18" ht="11.25" customHeight="1" x14ac:dyDescent="0.2">
      <c r="A439" s="11"/>
      <c r="B439" s="53" t="s">
        <v>1</v>
      </c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5"/>
    </row>
    <row r="440" spans="1:18" ht="8.1" customHeight="1" x14ac:dyDescent="0.2">
      <c r="A440" s="11"/>
      <c r="B440" s="12"/>
      <c r="C440" s="13"/>
      <c r="D440" s="13"/>
      <c r="E440" s="13"/>
      <c r="F440" s="13"/>
      <c r="G440" s="14"/>
      <c r="H440" s="15"/>
      <c r="I440" s="16"/>
      <c r="J440" s="17"/>
      <c r="K440" s="18"/>
      <c r="L440" s="18"/>
      <c r="M440" s="18"/>
      <c r="N440" s="18"/>
      <c r="O440" s="18"/>
      <c r="P440" s="18"/>
      <c r="Q440" s="19"/>
      <c r="R440" s="20"/>
    </row>
    <row r="441" spans="1:18" ht="11.25" customHeight="1" x14ac:dyDescent="0.2">
      <c r="A441" s="11"/>
      <c r="B441" s="21"/>
      <c r="C441" s="22">
        <v>1</v>
      </c>
      <c r="D441" s="22" t="s">
        <v>6</v>
      </c>
      <c r="E441" s="22">
        <v>5</v>
      </c>
      <c r="F441" s="22" t="s">
        <v>7</v>
      </c>
      <c r="G441" s="23">
        <v>0.5</v>
      </c>
      <c r="H441" s="24">
        <f>ROUND((G441*'Best_Lifts - Tabla 1'!$C$3)/'Settings - Tabla 1'!$B$1,0)*'Settings - Tabla 1'!$B$1</f>
        <v>50</v>
      </c>
      <c r="I441" s="25"/>
      <c r="J441" s="26"/>
      <c r="K441" s="31"/>
      <c r="L441" s="29"/>
      <c r="M441" s="29"/>
      <c r="N441" s="29"/>
      <c r="O441" s="29"/>
      <c r="P441" s="29"/>
      <c r="Q441" s="30"/>
      <c r="R441" s="21"/>
    </row>
    <row r="442" spans="1:18" ht="11.25" customHeight="1" x14ac:dyDescent="0.2">
      <c r="A442" s="11"/>
      <c r="B442" s="21"/>
      <c r="C442" s="22">
        <v>1</v>
      </c>
      <c r="D442" s="22" t="s">
        <v>6</v>
      </c>
      <c r="E442" s="22">
        <v>5</v>
      </c>
      <c r="F442" s="22" t="s">
        <v>7</v>
      </c>
      <c r="G442" s="23">
        <v>0.6</v>
      </c>
      <c r="H442" s="24">
        <f>ROUND((G442*'Best_Lifts - Tabla 1'!$C$3)/'Settings - Tabla 1'!$B$1,0)*'Settings - Tabla 1'!$B$1</f>
        <v>60</v>
      </c>
      <c r="I442" s="25"/>
      <c r="J442" s="26"/>
      <c r="K442" s="27"/>
      <c r="L442" s="29"/>
      <c r="M442" s="29"/>
      <c r="N442" s="29"/>
      <c r="O442" s="29"/>
      <c r="P442" s="29"/>
      <c r="Q442" s="30"/>
      <c r="R442" s="21"/>
    </row>
    <row r="443" spans="1:18" ht="11.25" customHeight="1" x14ac:dyDescent="0.2">
      <c r="A443" s="11"/>
      <c r="B443" s="21"/>
      <c r="C443" s="22">
        <v>2</v>
      </c>
      <c r="D443" s="22" t="s">
        <v>6</v>
      </c>
      <c r="E443" s="22">
        <v>5</v>
      </c>
      <c r="F443" s="22" t="s">
        <v>7</v>
      </c>
      <c r="G443" s="23">
        <v>0.7</v>
      </c>
      <c r="H443" s="24">
        <f>ROUND((G443*'Best_Lifts - Tabla 1'!$C$3)/'Settings - Tabla 1'!$B$1,0)*'Settings - Tabla 1'!$B$1</f>
        <v>70</v>
      </c>
      <c r="I443" s="25"/>
      <c r="J443" s="26"/>
      <c r="K443" s="26"/>
      <c r="L443" s="27"/>
      <c r="M443" s="32"/>
      <c r="N443" s="32"/>
      <c r="O443" s="29"/>
      <c r="P443" s="29"/>
      <c r="Q443" s="30"/>
      <c r="R443" s="21"/>
    </row>
    <row r="444" spans="1:18" ht="11.25" customHeight="1" x14ac:dyDescent="0.2">
      <c r="A444" s="11"/>
      <c r="B444" s="21"/>
      <c r="C444" s="22">
        <v>5</v>
      </c>
      <c r="D444" s="22" t="s">
        <v>6</v>
      </c>
      <c r="E444" s="22">
        <v>4</v>
      </c>
      <c r="F444" s="22" t="s">
        <v>7</v>
      </c>
      <c r="G444" s="23">
        <v>0.75</v>
      </c>
      <c r="H444" s="24">
        <f>ROUND((G444*'Best_Lifts - Tabla 1'!$C$3)/'Settings - Tabla 1'!$B$1,0)*'Settings - Tabla 1'!$B$1</f>
        <v>76</v>
      </c>
      <c r="I444" s="25"/>
      <c r="J444" s="26"/>
      <c r="K444" s="26"/>
      <c r="L444" s="26"/>
      <c r="M444" s="26"/>
      <c r="N444" s="26"/>
      <c r="O444" s="31"/>
      <c r="P444" s="29"/>
      <c r="Q444" s="30"/>
      <c r="R444" s="21"/>
    </row>
    <row r="445" spans="1:18" ht="8.1" customHeight="1" x14ac:dyDescent="0.2">
      <c r="A445" s="11"/>
      <c r="B445" s="27"/>
      <c r="C445" s="13"/>
      <c r="D445" s="13"/>
      <c r="E445" s="13"/>
      <c r="F445" s="13"/>
      <c r="G445" s="14"/>
      <c r="H445" s="15"/>
      <c r="I445" s="33"/>
      <c r="J445" s="17"/>
      <c r="K445" s="17"/>
      <c r="L445" s="17"/>
      <c r="M445" s="17"/>
      <c r="N445" s="17"/>
      <c r="O445" s="32"/>
      <c r="P445" s="32"/>
      <c r="Q445" s="34"/>
      <c r="R445" s="35"/>
    </row>
    <row r="446" spans="1:18" ht="11.25" customHeight="1" x14ac:dyDescent="0.2">
      <c r="A446" s="11"/>
      <c r="B446" s="53" t="s">
        <v>21</v>
      </c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5"/>
    </row>
    <row r="447" spans="1:18" ht="8.1" customHeight="1" x14ac:dyDescent="0.2">
      <c r="A447" s="11"/>
      <c r="B447" s="12"/>
      <c r="C447" s="13"/>
      <c r="D447" s="13"/>
      <c r="E447" s="13"/>
      <c r="F447" s="13"/>
      <c r="G447" s="14"/>
      <c r="H447" s="15"/>
      <c r="I447" s="16"/>
      <c r="J447" s="17"/>
      <c r="K447" s="17"/>
      <c r="L447" s="17"/>
      <c r="M447" s="17"/>
      <c r="N447" s="17"/>
      <c r="O447" s="18"/>
      <c r="P447" s="18"/>
      <c r="Q447" s="19"/>
      <c r="R447" s="20"/>
    </row>
    <row r="448" spans="1:18" ht="11.25" customHeight="1" x14ac:dyDescent="0.2">
      <c r="A448" s="11"/>
      <c r="B448" s="21"/>
      <c r="C448" s="22">
        <v>5</v>
      </c>
      <c r="D448" s="22" t="s">
        <v>6</v>
      </c>
      <c r="E448" s="22">
        <v>10</v>
      </c>
      <c r="F448" s="22" t="s">
        <v>7</v>
      </c>
      <c r="G448" s="23"/>
      <c r="H448" s="24"/>
      <c r="I448" s="25"/>
      <c r="J448" s="26"/>
      <c r="K448" s="26"/>
      <c r="L448" s="26"/>
      <c r="M448" s="26"/>
      <c r="N448" s="26"/>
      <c r="O448" s="31"/>
      <c r="P448" s="29"/>
      <c r="Q448" s="30"/>
      <c r="R448" s="21"/>
    </row>
    <row r="449" spans="1:18" ht="8.1" customHeight="1" x14ac:dyDescent="0.2">
      <c r="A449" s="11"/>
      <c r="B449" s="27"/>
      <c r="C449" s="13"/>
      <c r="D449" s="13"/>
      <c r="E449" s="13"/>
      <c r="F449" s="13"/>
      <c r="G449" s="14"/>
      <c r="H449" s="15"/>
      <c r="I449" s="33"/>
      <c r="J449" s="17"/>
      <c r="K449" s="17"/>
      <c r="L449" s="17"/>
      <c r="M449" s="17"/>
      <c r="N449" s="17"/>
      <c r="O449" s="32"/>
      <c r="P449" s="32"/>
      <c r="Q449" s="34"/>
      <c r="R449" s="35"/>
    </row>
    <row r="450" spans="1:18" ht="11.25" customHeight="1" x14ac:dyDescent="0.2">
      <c r="A450" s="11"/>
      <c r="B450" s="53" t="s">
        <v>3</v>
      </c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5"/>
    </row>
    <row r="451" spans="1:18" ht="8.1" customHeight="1" x14ac:dyDescent="0.2">
      <c r="A451" s="11"/>
      <c r="B451" s="12"/>
      <c r="C451" s="13"/>
      <c r="D451" s="13"/>
      <c r="E451" s="13"/>
      <c r="F451" s="13"/>
      <c r="G451" s="14"/>
      <c r="H451" s="15"/>
      <c r="I451" s="16"/>
      <c r="J451" s="17"/>
      <c r="K451" s="18"/>
      <c r="L451" s="18"/>
      <c r="M451" s="18"/>
      <c r="N451" s="18"/>
      <c r="O451" s="18"/>
      <c r="P451" s="18"/>
      <c r="Q451" s="19"/>
      <c r="R451" s="20"/>
    </row>
    <row r="452" spans="1:18" ht="11.25" customHeight="1" x14ac:dyDescent="0.2">
      <c r="A452" s="11"/>
      <c r="B452" s="21"/>
      <c r="C452" s="22">
        <v>1</v>
      </c>
      <c r="D452" s="22" t="s">
        <v>6</v>
      </c>
      <c r="E452" s="22">
        <v>4</v>
      </c>
      <c r="F452" s="22" t="s">
        <v>7</v>
      </c>
      <c r="G452" s="23">
        <v>0.5</v>
      </c>
      <c r="H452" s="24">
        <f>ROUND((G452*'Best_Lifts - Tabla 1'!$C$5)/'Settings - Tabla 1'!$B$1,0)*'Settings - Tabla 1'!$B$1</f>
        <v>50</v>
      </c>
      <c r="I452" s="25"/>
      <c r="J452" s="26"/>
      <c r="K452" s="31"/>
      <c r="L452" s="29"/>
      <c r="M452" s="29"/>
      <c r="N452" s="29"/>
      <c r="O452" s="29"/>
      <c r="P452" s="29"/>
      <c r="Q452" s="30"/>
      <c r="R452" s="21"/>
    </row>
    <row r="453" spans="1:18" ht="11.25" customHeight="1" x14ac:dyDescent="0.2">
      <c r="A453" s="11"/>
      <c r="B453" s="21"/>
      <c r="C453" s="22">
        <v>1</v>
      </c>
      <c r="D453" s="22" t="s">
        <v>6</v>
      </c>
      <c r="E453" s="22">
        <v>4</v>
      </c>
      <c r="F453" s="22" t="s">
        <v>7</v>
      </c>
      <c r="G453" s="23">
        <v>0.6</v>
      </c>
      <c r="H453" s="24">
        <f>ROUND((G453*'Best_Lifts - Tabla 1'!$C$5)/'Settings - Tabla 1'!$B$1,0)*'Settings - Tabla 1'!$B$1</f>
        <v>60</v>
      </c>
      <c r="I453" s="25"/>
      <c r="J453" s="26"/>
      <c r="K453" s="27"/>
      <c r="L453" s="29"/>
      <c r="M453" s="29"/>
      <c r="N453" s="29"/>
      <c r="O453" s="29"/>
      <c r="P453" s="29"/>
      <c r="Q453" s="30"/>
      <c r="R453" s="21"/>
    </row>
    <row r="454" spans="1:18" ht="11.25" customHeight="1" x14ac:dyDescent="0.2">
      <c r="A454" s="11"/>
      <c r="B454" s="21"/>
      <c r="C454" s="22">
        <v>2</v>
      </c>
      <c r="D454" s="22" t="s">
        <v>6</v>
      </c>
      <c r="E454" s="22">
        <v>3</v>
      </c>
      <c r="F454" s="22" t="s">
        <v>7</v>
      </c>
      <c r="G454" s="23">
        <v>0.7</v>
      </c>
      <c r="H454" s="24">
        <f>ROUND((G454*'Best_Lifts - Tabla 1'!$C$5)/'Settings - Tabla 1'!$B$1,0)*'Settings - Tabla 1'!$B$1</f>
        <v>70</v>
      </c>
      <c r="I454" s="25"/>
      <c r="J454" s="26"/>
      <c r="K454" s="26"/>
      <c r="L454" s="27"/>
      <c r="M454" s="29"/>
      <c r="N454" s="29"/>
      <c r="O454" s="29"/>
      <c r="P454" s="29"/>
      <c r="Q454" s="30"/>
      <c r="R454" s="21"/>
    </row>
    <row r="455" spans="1:18" ht="11.25" customHeight="1" x14ac:dyDescent="0.2">
      <c r="A455" s="11"/>
      <c r="B455" s="21"/>
      <c r="C455" s="22">
        <v>3</v>
      </c>
      <c r="D455" s="22" t="s">
        <v>6</v>
      </c>
      <c r="E455" s="22">
        <v>3</v>
      </c>
      <c r="F455" s="22" t="s">
        <v>7</v>
      </c>
      <c r="G455" s="23">
        <v>0.8</v>
      </c>
      <c r="H455" s="24">
        <f>ROUND((G455*'Best_Lifts - Tabla 1'!$C$5)/'Settings - Tabla 1'!$B$1,0)*'Settings - Tabla 1'!$B$1</f>
        <v>80</v>
      </c>
      <c r="I455" s="25"/>
      <c r="J455" s="26"/>
      <c r="K455" s="26"/>
      <c r="L455" s="26"/>
      <c r="M455" s="31"/>
      <c r="N455" s="29"/>
      <c r="O455" s="29"/>
      <c r="P455" s="29"/>
      <c r="Q455" s="30"/>
      <c r="R455" s="21"/>
    </row>
    <row r="456" spans="1:18" ht="11.25" customHeight="1" x14ac:dyDescent="0.2">
      <c r="A456" s="11"/>
      <c r="B456" s="21"/>
      <c r="C456" s="22">
        <v>3</v>
      </c>
      <c r="D456" s="22" t="s">
        <v>6</v>
      </c>
      <c r="E456" s="22">
        <v>2</v>
      </c>
      <c r="F456" s="22" t="s">
        <v>7</v>
      </c>
      <c r="G456" s="23">
        <v>0.85</v>
      </c>
      <c r="H456" s="24">
        <f>ROUND((G456*'Best_Lifts - Tabla 1'!$C$5)/'Settings - Tabla 1'!$B$1,0)*'Settings - Tabla 1'!$B$1</f>
        <v>86</v>
      </c>
      <c r="I456" s="25"/>
      <c r="J456" s="26"/>
      <c r="K456" s="26"/>
      <c r="L456" s="26"/>
      <c r="M456" s="31"/>
      <c r="N456" s="29"/>
      <c r="O456" s="29"/>
      <c r="P456" s="29"/>
      <c r="Q456" s="30"/>
      <c r="R456" s="21"/>
    </row>
    <row r="457" spans="1:18" ht="8.1" customHeight="1" x14ac:dyDescent="0.2">
      <c r="A457" s="11"/>
      <c r="B457" s="27"/>
      <c r="C457" s="13"/>
      <c r="D457" s="13"/>
      <c r="E457" s="13"/>
      <c r="F457" s="13"/>
      <c r="G457" s="14"/>
      <c r="H457" s="15"/>
      <c r="I457" s="33"/>
      <c r="J457" s="17"/>
      <c r="K457" s="17"/>
      <c r="L457" s="17"/>
      <c r="M457" s="32"/>
      <c r="N457" s="32"/>
      <c r="O457" s="32"/>
      <c r="P457" s="32"/>
      <c r="Q457" s="34"/>
      <c r="R457" s="35"/>
    </row>
    <row r="458" spans="1:18" ht="11.25" customHeight="1" x14ac:dyDescent="0.2">
      <c r="A458" s="11"/>
      <c r="B458" s="53" t="s">
        <v>12</v>
      </c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5"/>
    </row>
    <row r="459" spans="1:18" ht="8.1" customHeight="1" x14ac:dyDescent="0.2">
      <c r="A459" s="11"/>
      <c r="B459" s="12"/>
      <c r="C459" s="13"/>
      <c r="D459" s="13"/>
      <c r="E459" s="13"/>
      <c r="F459" s="13"/>
      <c r="G459" s="14"/>
      <c r="H459" s="15"/>
      <c r="I459" s="16"/>
      <c r="J459" s="17"/>
      <c r="K459" s="17"/>
      <c r="L459" s="17"/>
      <c r="M459" s="17"/>
      <c r="N459" s="17"/>
      <c r="O459" s="18"/>
      <c r="P459" s="18"/>
      <c r="Q459" s="19"/>
      <c r="R459" s="20"/>
    </row>
    <row r="460" spans="1:18" ht="11.25" customHeight="1" x14ac:dyDescent="0.2">
      <c r="A460" s="11"/>
      <c r="B460" s="21"/>
      <c r="C460" s="22">
        <v>5</v>
      </c>
      <c r="D460" s="22" t="s">
        <v>6</v>
      </c>
      <c r="E460" s="22">
        <v>5</v>
      </c>
      <c r="F460" s="22" t="s">
        <v>7</v>
      </c>
      <c r="G460" s="23"/>
      <c r="H460" s="24"/>
      <c r="I460" s="25"/>
      <c r="J460" s="26"/>
      <c r="K460" s="26"/>
      <c r="L460" s="26"/>
      <c r="M460" s="26"/>
      <c r="N460" s="26"/>
      <c r="O460" s="31"/>
      <c r="P460" s="29"/>
      <c r="Q460" s="30"/>
      <c r="R460" s="21"/>
    </row>
    <row r="461" spans="1:18" ht="8.1" customHeight="1" x14ac:dyDescent="0.2">
      <c r="A461" s="11"/>
      <c r="B461" s="27"/>
      <c r="C461" s="13"/>
      <c r="D461" s="13"/>
      <c r="E461" s="13"/>
      <c r="F461" s="13"/>
      <c r="G461" s="14"/>
      <c r="H461" s="15"/>
      <c r="I461" s="33"/>
      <c r="J461" s="17"/>
      <c r="K461" s="17"/>
      <c r="L461" s="17"/>
      <c r="M461" s="17"/>
      <c r="N461" s="17"/>
      <c r="O461" s="32"/>
      <c r="P461" s="32"/>
      <c r="Q461" s="34"/>
      <c r="R461" s="35"/>
    </row>
    <row r="462" spans="1:18" ht="17.100000000000001" customHeight="1" x14ac:dyDescent="0.2">
      <c r="A462" s="2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</row>
    <row r="463" spans="1:18" ht="12" customHeight="1" x14ac:dyDescent="0.2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</row>
    <row r="464" spans="1:18" ht="15.75" customHeight="1" x14ac:dyDescent="0.2">
      <c r="A464" s="4"/>
      <c r="B464" s="56" t="s">
        <v>35</v>
      </c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8"/>
    </row>
    <row r="465" spans="1:18" ht="9.9499999999999993" customHeight="1" x14ac:dyDescent="0.2">
      <c r="A465" s="2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1:18" ht="11.25" customHeight="1" x14ac:dyDescent="0.2">
      <c r="A466" s="11"/>
      <c r="B466" s="53" t="s">
        <v>2</v>
      </c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5"/>
    </row>
    <row r="467" spans="1:18" ht="8.1" customHeight="1" x14ac:dyDescent="0.2">
      <c r="A467" s="11"/>
      <c r="B467" s="12"/>
      <c r="C467" s="13"/>
      <c r="D467" s="13"/>
      <c r="E467" s="13"/>
      <c r="F467" s="13"/>
      <c r="G467" s="14"/>
      <c r="H467" s="15"/>
      <c r="I467" s="16"/>
      <c r="J467" s="17"/>
      <c r="K467" s="18"/>
      <c r="L467" s="18"/>
      <c r="M467" s="18"/>
      <c r="N467" s="18"/>
      <c r="O467" s="18"/>
      <c r="P467" s="18"/>
      <c r="Q467" s="19"/>
      <c r="R467" s="20"/>
    </row>
    <row r="468" spans="1:18" ht="11.25" customHeight="1" x14ac:dyDescent="0.2">
      <c r="A468" s="11"/>
      <c r="B468" s="21"/>
      <c r="C468" s="22">
        <v>1</v>
      </c>
      <c r="D468" s="22" t="s">
        <v>6</v>
      </c>
      <c r="E468" s="22">
        <v>5</v>
      </c>
      <c r="F468" s="22" t="s">
        <v>7</v>
      </c>
      <c r="G468" s="23">
        <v>0.5</v>
      </c>
      <c r="H468" s="24">
        <f>ROUND((G468*'Best_Lifts - Tabla 1'!$C$4)/'Settings - Tabla 1'!$B$1,0)*'Settings - Tabla 1'!$B$1</f>
        <v>50</v>
      </c>
      <c r="I468" s="25"/>
      <c r="J468" s="26"/>
      <c r="K468" s="31"/>
      <c r="L468" s="28"/>
      <c r="M468" s="29"/>
      <c r="N468" s="29"/>
      <c r="O468" s="29"/>
      <c r="P468" s="29"/>
      <c r="Q468" s="30"/>
      <c r="R468" s="21"/>
    </row>
    <row r="469" spans="1:18" ht="11.25" customHeight="1" x14ac:dyDescent="0.2">
      <c r="A469" s="11"/>
      <c r="B469" s="21"/>
      <c r="C469" s="22">
        <v>1</v>
      </c>
      <c r="D469" s="22" t="s">
        <v>6</v>
      </c>
      <c r="E469" s="22">
        <v>4</v>
      </c>
      <c r="F469" s="22" t="s">
        <v>7</v>
      </c>
      <c r="G469" s="23">
        <v>0.6</v>
      </c>
      <c r="H469" s="24">
        <f>ROUND((G469*'Best_Lifts - Tabla 1'!$C$4)/'Settings - Tabla 1'!$B$1,0)*'Settings - Tabla 1'!$B$1</f>
        <v>60</v>
      </c>
      <c r="I469" s="25"/>
      <c r="J469" s="26"/>
      <c r="K469" s="27"/>
      <c r="L469" s="29"/>
      <c r="M469" s="29"/>
      <c r="N469" s="29"/>
      <c r="O469" s="29"/>
      <c r="P469" s="29"/>
      <c r="Q469" s="30"/>
      <c r="R469" s="21"/>
    </row>
    <row r="470" spans="1:18" ht="11.25" customHeight="1" x14ac:dyDescent="0.2">
      <c r="A470" s="11"/>
      <c r="B470" s="21"/>
      <c r="C470" s="22">
        <v>2</v>
      </c>
      <c r="D470" s="22" t="s">
        <v>6</v>
      </c>
      <c r="E470" s="22">
        <v>3</v>
      </c>
      <c r="F470" s="22" t="s">
        <v>7</v>
      </c>
      <c r="G470" s="23">
        <v>0.7</v>
      </c>
      <c r="H470" s="24">
        <f>ROUND((G470*'Best_Lifts - Tabla 1'!$C$4)/'Settings - Tabla 1'!$B$1,0)*'Settings - Tabla 1'!$B$1</f>
        <v>70</v>
      </c>
      <c r="I470" s="25"/>
      <c r="J470" s="26"/>
      <c r="K470" s="26"/>
      <c r="L470" s="27"/>
      <c r="M470" s="29"/>
      <c r="N470" s="29"/>
      <c r="O470" s="29"/>
      <c r="P470" s="29"/>
      <c r="Q470" s="30"/>
      <c r="R470" s="21"/>
    </row>
    <row r="471" spans="1:18" ht="11.25" customHeight="1" x14ac:dyDescent="0.2">
      <c r="A471" s="11"/>
      <c r="B471" s="21"/>
      <c r="C471" s="22">
        <v>3</v>
      </c>
      <c r="D471" s="22" t="s">
        <v>6</v>
      </c>
      <c r="E471" s="22">
        <v>3</v>
      </c>
      <c r="F471" s="22" t="s">
        <v>7</v>
      </c>
      <c r="G471" s="23">
        <v>0.8</v>
      </c>
      <c r="H471" s="24">
        <f>ROUND((G471*'Best_Lifts - Tabla 1'!$C$4)/'Settings - Tabla 1'!$B$1,0)*'Settings - Tabla 1'!$B$1</f>
        <v>80</v>
      </c>
      <c r="I471" s="25"/>
      <c r="J471" s="26"/>
      <c r="K471" s="26"/>
      <c r="L471" s="26"/>
      <c r="M471" s="31"/>
      <c r="N471" s="29"/>
      <c r="O471" s="29"/>
      <c r="P471" s="29"/>
      <c r="Q471" s="30"/>
      <c r="R471" s="21"/>
    </row>
    <row r="472" spans="1:18" ht="11.25" customHeight="1" x14ac:dyDescent="0.2">
      <c r="A472" s="11"/>
      <c r="B472" s="21"/>
      <c r="C472" s="22">
        <v>2</v>
      </c>
      <c r="D472" s="22" t="s">
        <v>6</v>
      </c>
      <c r="E472" s="22">
        <v>3</v>
      </c>
      <c r="F472" s="22" t="s">
        <v>7</v>
      </c>
      <c r="G472" s="23">
        <v>0.85</v>
      </c>
      <c r="H472" s="24">
        <f>ROUND((G472*'Best_Lifts - Tabla 1'!$C$4)/'Settings - Tabla 1'!$B$1,0)*'Settings - Tabla 1'!$B$1</f>
        <v>86</v>
      </c>
      <c r="I472" s="25"/>
      <c r="J472" s="26"/>
      <c r="K472" s="26"/>
      <c r="L472" s="12"/>
      <c r="M472" s="29"/>
      <c r="N472" s="29"/>
      <c r="O472" s="29"/>
      <c r="P472" s="29"/>
      <c r="Q472" s="30"/>
      <c r="R472" s="21"/>
    </row>
    <row r="473" spans="1:18" ht="8.1" customHeight="1" x14ac:dyDescent="0.2">
      <c r="A473" s="11"/>
      <c r="B473" s="27"/>
      <c r="C473" s="13"/>
      <c r="D473" s="13"/>
      <c r="E473" s="13"/>
      <c r="F473" s="13"/>
      <c r="G473" s="14"/>
      <c r="H473" s="15"/>
      <c r="I473" s="33"/>
      <c r="J473" s="17"/>
      <c r="K473" s="17"/>
      <c r="L473" s="32"/>
      <c r="M473" s="32"/>
      <c r="N473" s="32"/>
      <c r="O473" s="32"/>
      <c r="P473" s="32"/>
      <c r="Q473" s="34"/>
      <c r="R473" s="35"/>
    </row>
    <row r="474" spans="1:18" ht="11.25" customHeight="1" x14ac:dyDescent="0.2">
      <c r="A474" s="11"/>
      <c r="B474" s="53" t="s">
        <v>1</v>
      </c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5"/>
    </row>
    <row r="475" spans="1:18" ht="8.1" customHeight="1" x14ac:dyDescent="0.2">
      <c r="A475" s="11"/>
      <c r="B475" s="12"/>
      <c r="C475" s="13"/>
      <c r="D475" s="13"/>
      <c r="E475" s="13"/>
      <c r="F475" s="13"/>
      <c r="G475" s="14"/>
      <c r="H475" s="15"/>
      <c r="I475" s="16"/>
      <c r="J475" s="17"/>
      <c r="K475" s="18"/>
      <c r="L475" s="18"/>
      <c r="M475" s="18"/>
      <c r="N475" s="18"/>
      <c r="O475" s="18"/>
      <c r="P475" s="18"/>
      <c r="Q475" s="19"/>
      <c r="R475" s="20"/>
    </row>
    <row r="476" spans="1:18" ht="11.25" customHeight="1" x14ac:dyDescent="0.2">
      <c r="A476" s="11"/>
      <c r="B476" s="21"/>
      <c r="C476" s="22">
        <v>1</v>
      </c>
      <c r="D476" s="22" t="s">
        <v>6</v>
      </c>
      <c r="E476" s="22">
        <v>5</v>
      </c>
      <c r="F476" s="22" t="s">
        <v>7</v>
      </c>
      <c r="G476" s="23">
        <v>0.5</v>
      </c>
      <c r="H476" s="24">
        <f>ROUND((G476*'Best_Lifts - Tabla 1'!$C$3)/'Settings - Tabla 1'!$B$1,0)*'Settings - Tabla 1'!$B$1</f>
        <v>50</v>
      </c>
      <c r="I476" s="25"/>
      <c r="J476" s="26"/>
      <c r="K476" s="31"/>
      <c r="L476" s="29"/>
      <c r="M476" s="29"/>
      <c r="N476" s="29"/>
      <c r="O476" s="29"/>
      <c r="P476" s="29"/>
      <c r="Q476" s="30"/>
      <c r="R476" s="21"/>
    </row>
    <row r="477" spans="1:18" ht="11.25" customHeight="1" x14ac:dyDescent="0.2">
      <c r="A477" s="11"/>
      <c r="B477" s="21"/>
      <c r="C477" s="22">
        <v>1</v>
      </c>
      <c r="D477" s="22" t="s">
        <v>6</v>
      </c>
      <c r="E477" s="22">
        <v>4</v>
      </c>
      <c r="F477" s="22" t="s">
        <v>7</v>
      </c>
      <c r="G477" s="23">
        <v>0.6</v>
      </c>
      <c r="H477" s="24">
        <f>ROUND((G477*'Best_Lifts - Tabla 1'!$C$3)/'Settings - Tabla 1'!$B$1,0)*'Settings - Tabla 1'!$B$1</f>
        <v>60</v>
      </c>
      <c r="I477" s="25"/>
      <c r="J477" s="26"/>
      <c r="K477" s="27"/>
      <c r="L477" s="29"/>
      <c r="M477" s="29"/>
      <c r="N477" s="29"/>
      <c r="O477" s="29"/>
      <c r="P477" s="29"/>
      <c r="Q477" s="30"/>
      <c r="R477" s="21"/>
    </row>
    <row r="478" spans="1:18" ht="11.25" customHeight="1" x14ac:dyDescent="0.2">
      <c r="A478" s="11"/>
      <c r="B478" s="21"/>
      <c r="C478" s="22">
        <v>2</v>
      </c>
      <c r="D478" s="22" t="s">
        <v>6</v>
      </c>
      <c r="E478" s="22">
        <v>3</v>
      </c>
      <c r="F478" s="22" t="s">
        <v>7</v>
      </c>
      <c r="G478" s="23">
        <v>0.7</v>
      </c>
      <c r="H478" s="24">
        <f>ROUND((G478*'Best_Lifts - Tabla 1'!$C$3)/'Settings - Tabla 1'!$B$1,0)*'Settings - Tabla 1'!$B$1</f>
        <v>70</v>
      </c>
      <c r="I478" s="25"/>
      <c r="J478" s="26"/>
      <c r="K478" s="26"/>
      <c r="L478" s="27"/>
      <c r="M478" s="32"/>
      <c r="N478" s="32"/>
      <c r="O478" s="32"/>
      <c r="P478" s="29"/>
      <c r="Q478" s="30"/>
      <c r="R478" s="21"/>
    </row>
    <row r="479" spans="1:18" ht="11.25" customHeight="1" x14ac:dyDescent="0.2">
      <c r="A479" s="11"/>
      <c r="B479" s="21"/>
      <c r="C479" s="22">
        <v>6</v>
      </c>
      <c r="D479" s="22" t="s">
        <v>6</v>
      </c>
      <c r="E479" s="22">
        <v>3</v>
      </c>
      <c r="F479" s="22" t="s">
        <v>7</v>
      </c>
      <c r="G479" s="23">
        <v>0.8</v>
      </c>
      <c r="H479" s="24">
        <f>ROUND((G479*'Best_Lifts - Tabla 1'!$C$3)/'Settings - Tabla 1'!$B$1,0)*'Settings - Tabla 1'!$B$1</f>
        <v>80</v>
      </c>
      <c r="I479" s="25"/>
      <c r="J479" s="26"/>
      <c r="K479" s="26"/>
      <c r="L479" s="26"/>
      <c r="M479" s="26"/>
      <c r="N479" s="26"/>
      <c r="O479" s="26"/>
      <c r="P479" s="31"/>
      <c r="Q479" s="30"/>
      <c r="R479" s="21"/>
    </row>
    <row r="480" spans="1:18" ht="8.1" customHeight="1" x14ac:dyDescent="0.2">
      <c r="A480" s="11"/>
      <c r="B480" s="27"/>
      <c r="C480" s="13"/>
      <c r="D480" s="13"/>
      <c r="E480" s="13"/>
      <c r="F480" s="13"/>
      <c r="G480" s="14"/>
      <c r="H480" s="15"/>
      <c r="I480" s="33"/>
      <c r="J480" s="17"/>
      <c r="K480" s="17"/>
      <c r="L480" s="17"/>
      <c r="M480" s="17"/>
      <c r="N480" s="17"/>
      <c r="O480" s="17"/>
      <c r="P480" s="32"/>
      <c r="Q480" s="34"/>
      <c r="R480" s="35"/>
    </row>
    <row r="481" spans="1:18" ht="11.25" customHeight="1" x14ac:dyDescent="0.2">
      <c r="A481" s="11"/>
      <c r="B481" s="53" t="s">
        <v>26</v>
      </c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5"/>
    </row>
    <row r="482" spans="1:18" ht="8.1" customHeight="1" x14ac:dyDescent="0.2">
      <c r="A482" s="11"/>
      <c r="B482" s="12"/>
      <c r="C482" s="13"/>
      <c r="D482" s="13"/>
      <c r="E482" s="13"/>
      <c r="F482" s="13"/>
      <c r="G482" s="14"/>
      <c r="H482" s="15"/>
      <c r="I482" s="16"/>
      <c r="J482" s="17"/>
      <c r="K482" s="17"/>
      <c r="L482" s="17"/>
      <c r="M482" s="17"/>
      <c r="N482" s="17"/>
      <c r="O482" s="18"/>
      <c r="P482" s="18"/>
      <c r="Q482" s="19"/>
      <c r="R482" s="20"/>
    </row>
    <row r="483" spans="1:18" ht="11.25" customHeight="1" x14ac:dyDescent="0.2">
      <c r="A483" s="11"/>
      <c r="B483" s="21"/>
      <c r="C483" s="22">
        <v>5</v>
      </c>
      <c r="D483" s="22" t="s">
        <v>6</v>
      </c>
      <c r="E483" s="22">
        <v>6</v>
      </c>
      <c r="F483" s="22" t="s">
        <v>7</v>
      </c>
      <c r="G483" s="23"/>
      <c r="H483" s="24"/>
      <c r="I483" s="25"/>
      <c r="J483" s="26"/>
      <c r="K483" s="26"/>
      <c r="L483" s="26"/>
      <c r="M483" s="26"/>
      <c r="N483" s="26"/>
      <c r="O483" s="31"/>
      <c r="P483" s="29"/>
      <c r="Q483" s="30"/>
      <c r="R483" s="21"/>
    </row>
    <row r="484" spans="1:18" ht="8.1" customHeight="1" x14ac:dyDescent="0.2">
      <c r="A484" s="11"/>
      <c r="B484" s="27"/>
      <c r="C484" s="13"/>
      <c r="D484" s="13"/>
      <c r="E484" s="13"/>
      <c r="F484" s="13"/>
      <c r="G484" s="14"/>
      <c r="H484" s="15"/>
      <c r="I484" s="33"/>
      <c r="J484" s="17"/>
      <c r="K484" s="17"/>
      <c r="L484" s="17"/>
      <c r="M484" s="17"/>
      <c r="N484" s="17"/>
      <c r="O484" s="32"/>
      <c r="P484" s="32"/>
      <c r="Q484" s="34"/>
      <c r="R484" s="35"/>
    </row>
    <row r="485" spans="1:18" ht="11.25" customHeight="1" x14ac:dyDescent="0.2">
      <c r="A485" s="11"/>
      <c r="B485" s="53" t="s">
        <v>8</v>
      </c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5"/>
    </row>
    <row r="486" spans="1:18" ht="8.1" customHeight="1" x14ac:dyDescent="0.2">
      <c r="A486" s="11"/>
      <c r="B486" s="12"/>
      <c r="C486" s="13"/>
      <c r="D486" s="13"/>
      <c r="E486" s="13"/>
      <c r="F486" s="13"/>
      <c r="G486" s="14"/>
      <c r="H486" s="15"/>
      <c r="I486" s="16"/>
      <c r="J486" s="17"/>
      <c r="K486" s="17"/>
      <c r="L486" s="17"/>
      <c r="M486" s="17"/>
      <c r="N486" s="17"/>
      <c r="O486" s="18"/>
      <c r="P486" s="18"/>
      <c r="Q486" s="19"/>
      <c r="R486" s="20"/>
    </row>
    <row r="487" spans="1:18" ht="11.25" customHeight="1" x14ac:dyDescent="0.2">
      <c r="A487" s="11"/>
      <c r="B487" s="21"/>
      <c r="C487" s="22">
        <v>5</v>
      </c>
      <c r="D487" s="22" t="s">
        <v>6</v>
      </c>
      <c r="E487" s="22">
        <v>10</v>
      </c>
      <c r="F487" s="22" t="s">
        <v>7</v>
      </c>
      <c r="G487" s="23"/>
      <c r="H487" s="24"/>
      <c r="I487" s="25"/>
      <c r="J487" s="26"/>
      <c r="K487" s="26"/>
      <c r="L487" s="26"/>
      <c r="M487" s="26"/>
      <c r="N487" s="26"/>
      <c r="O487" s="31"/>
      <c r="P487" s="29"/>
      <c r="Q487" s="30"/>
      <c r="R487" s="21"/>
    </row>
    <row r="488" spans="1:18" ht="8.1" customHeight="1" x14ac:dyDescent="0.2">
      <c r="A488" s="11"/>
      <c r="B488" s="27"/>
      <c r="C488" s="13"/>
      <c r="D488" s="13"/>
      <c r="E488" s="13"/>
      <c r="F488" s="13"/>
      <c r="G488" s="14"/>
      <c r="H488" s="15"/>
      <c r="I488" s="33"/>
      <c r="J488" s="17"/>
      <c r="K488" s="17"/>
      <c r="L488" s="17"/>
      <c r="M488" s="17"/>
      <c r="N488" s="17"/>
      <c r="O488" s="32"/>
      <c r="P488" s="32"/>
      <c r="Q488" s="34"/>
      <c r="R488" s="35"/>
    </row>
    <row r="489" spans="1:18" ht="11.25" customHeight="1" x14ac:dyDescent="0.2">
      <c r="A489" s="11"/>
      <c r="B489" s="53" t="s">
        <v>2</v>
      </c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5"/>
    </row>
    <row r="490" spans="1:18" ht="8.1" customHeight="1" x14ac:dyDescent="0.2">
      <c r="A490" s="11"/>
      <c r="B490" s="12"/>
      <c r="C490" s="13"/>
      <c r="D490" s="13"/>
      <c r="E490" s="13"/>
      <c r="F490" s="13"/>
      <c r="G490" s="14"/>
      <c r="H490" s="15"/>
      <c r="I490" s="16"/>
      <c r="J490" s="17"/>
      <c r="K490" s="18"/>
      <c r="L490" s="18"/>
      <c r="M490" s="18"/>
      <c r="N490" s="18"/>
      <c r="O490" s="18"/>
      <c r="P490" s="18"/>
      <c r="Q490" s="19"/>
      <c r="R490" s="20"/>
    </row>
    <row r="491" spans="1:18" ht="11.25" customHeight="1" x14ac:dyDescent="0.2">
      <c r="A491" s="11"/>
      <c r="B491" s="21"/>
      <c r="C491" s="22">
        <v>1</v>
      </c>
      <c r="D491" s="22" t="s">
        <v>6</v>
      </c>
      <c r="E491" s="22">
        <v>4</v>
      </c>
      <c r="F491" s="22" t="s">
        <v>7</v>
      </c>
      <c r="G491" s="23">
        <v>0.55000000000000004</v>
      </c>
      <c r="H491" s="24">
        <f>ROUND((G491*'Best_Lifts - Tabla 1'!$C$4)/'Settings - Tabla 1'!$B$1,0)*'Settings - Tabla 1'!$B$1</f>
        <v>56</v>
      </c>
      <c r="I491" s="25"/>
      <c r="J491" s="26"/>
      <c r="K491" s="31"/>
      <c r="L491" s="29"/>
      <c r="M491" s="29"/>
      <c r="N491" s="29"/>
      <c r="O491" s="29"/>
      <c r="P491" s="29"/>
      <c r="Q491" s="30"/>
      <c r="R491" s="21"/>
    </row>
    <row r="492" spans="1:18" ht="11.25" customHeight="1" x14ac:dyDescent="0.2">
      <c r="A492" s="11"/>
      <c r="B492" s="21"/>
      <c r="C492" s="22">
        <v>1</v>
      </c>
      <c r="D492" s="22" t="s">
        <v>6</v>
      </c>
      <c r="E492" s="22">
        <v>3</v>
      </c>
      <c r="F492" s="22" t="s">
        <v>7</v>
      </c>
      <c r="G492" s="23">
        <v>0.65</v>
      </c>
      <c r="H492" s="24">
        <f>ROUND((G492*'Best_Lifts - Tabla 1'!$C$4)/'Settings - Tabla 1'!$B$1,0)*'Settings - Tabla 1'!$B$1</f>
        <v>66</v>
      </c>
      <c r="I492" s="25"/>
      <c r="J492" s="26"/>
      <c r="K492" s="27"/>
      <c r="L492" s="32"/>
      <c r="M492" s="32"/>
      <c r="N492" s="32"/>
      <c r="O492" s="29"/>
      <c r="P492" s="29"/>
      <c r="Q492" s="30"/>
      <c r="R492" s="21"/>
    </row>
    <row r="493" spans="1:18" ht="11.25" customHeight="1" x14ac:dyDescent="0.2">
      <c r="A493" s="11"/>
      <c r="B493" s="21"/>
      <c r="C493" s="22">
        <v>5</v>
      </c>
      <c r="D493" s="22" t="s">
        <v>6</v>
      </c>
      <c r="E493" s="22">
        <v>3</v>
      </c>
      <c r="F493" s="22" t="s">
        <v>7</v>
      </c>
      <c r="G493" s="23">
        <v>0.75</v>
      </c>
      <c r="H493" s="24">
        <f>ROUND((G493*'Best_Lifts - Tabla 1'!$C$4)/'Settings - Tabla 1'!$B$1,0)*'Settings - Tabla 1'!$B$1</f>
        <v>76</v>
      </c>
      <c r="I493" s="25"/>
      <c r="J493" s="26"/>
      <c r="K493" s="26"/>
      <c r="L493" s="26"/>
      <c r="M493" s="26"/>
      <c r="N493" s="26"/>
      <c r="O493" s="31"/>
      <c r="P493" s="29"/>
      <c r="Q493" s="30"/>
      <c r="R493" s="21"/>
    </row>
    <row r="494" spans="1:18" ht="8.1" customHeight="1" x14ac:dyDescent="0.2">
      <c r="A494" s="11"/>
      <c r="B494" s="27"/>
      <c r="C494" s="13"/>
      <c r="D494" s="13"/>
      <c r="E494" s="13"/>
      <c r="F494" s="13"/>
      <c r="G494" s="14"/>
      <c r="H494" s="15"/>
      <c r="I494" s="33"/>
      <c r="J494" s="17"/>
      <c r="K494" s="17"/>
      <c r="L494" s="17"/>
      <c r="M494" s="17"/>
      <c r="N494" s="17"/>
      <c r="O494" s="32"/>
      <c r="P494" s="32"/>
      <c r="Q494" s="34"/>
      <c r="R494" s="35"/>
    </row>
    <row r="495" spans="1:18" ht="11.25" customHeight="1" x14ac:dyDescent="0.2">
      <c r="A495" s="11"/>
      <c r="B495" s="53" t="s">
        <v>9</v>
      </c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5"/>
    </row>
    <row r="496" spans="1:18" ht="8.1" customHeight="1" x14ac:dyDescent="0.2">
      <c r="A496" s="11"/>
      <c r="B496" s="12"/>
      <c r="C496" s="13"/>
      <c r="D496" s="13"/>
      <c r="E496" s="13"/>
      <c r="F496" s="13"/>
      <c r="G496" s="14"/>
      <c r="H496" s="15"/>
      <c r="I496" s="16"/>
      <c r="J496" s="17"/>
      <c r="K496" s="17"/>
      <c r="L496" s="17"/>
      <c r="M496" s="17"/>
      <c r="N496" s="17"/>
      <c r="O496" s="18"/>
      <c r="P496" s="18"/>
      <c r="Q496" s="19"/>
      <c r="R496" s="20"/>
    </row>
    <row r="497" spans="1:18" ht="11.25" customHeight="1" x14ac:dyDescent="0.2">
      <c r="A497" s="11"/>
      <c r="B497" s="21"/>
      <c r="C497" s="22">
        <v>5</v>
      </c>
      <c r="D497" s="22" t="s">
        <v>6</v>
      </c>
      <c r="E497" s="22">
        <v>10</v>
      </c>
      <c r="F497" s="22" t="s">
        <v>7</v>
      </c>
      <c r="G497" s="23"/>
      <c r="H497" s="24"/>
      <c r="I497" s="25"/>
      <c r="J497" s="26"/>
      <c r="K497" s="26"/>
      <c r="L497" s="26"/>
      <c r="M497" s="26"/>
      <c r="N497" s="26"/>
      <c r="O497" s="31"/>
      <c r="P497" s="29"/>
      <c r="Q497" s="30"/>
      <c r="R497" s="21"/>
    </row>
    <row r="498" spans="1:18" ht="8.1" customHeight="1" x14ac:dyDescent="0.2">
      <c r="A498" s="11"/>
      <c r="B498" s="27"/>
      <c r="C498" s="13"/>
      <c r="D498" s="13"/>
      <c r="E498" s="13"/>
      <c r="F498" s="13"/>
      <c r="G498" s="14"/>
      <c r="H498" s="15"/>
      <c r="I498" s="33"/>
      <c r="J498" s="17"/>
      <c r="K498" s="17"/>
      <c r="L498" s="17"/>
      <c r="M498" s="17"/>
      <c r="N498" s="17"/>
      <c r="O498" s="32"/>
      <c r="P498" s="32"/>
      <c r="Q498" s="34"/>
      <c r="R498" s="35"/>
    </row>
    <row r="499" spans="1:18" ht="17.100000000000001" customHeight="1" x14ac:dyDescent="0.2">
      <c r="A499" s="2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</row>
    <row r="500" spans="1:18" ht="12" customHeight="1" x14ac:dyDescent="0.2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1:18" ht="15.75" customHeight="1" x14ac:dyDescent="0.2">
      <c r="A501" s="4"/>
      <c r="B501" s="56" t="s">
        <v>36</v>
      </c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8"/>
    </row>
    <row r="502" spans="1:18" ht="9.9499999999999993" customHeight="1" x14ac:dyDescent="0.2">
      <c r="A502" s="2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1:18" ht="11.25" customHeight="1" x14ac:dyDescent="0.2">
      <c r="A503" s="11"/>
      <c r="B503" s="53" t="s">
        <v>11</v>
      </c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5"/>
    </row>
    <row r="504" spans="1:18" ht="8.1" customHeight="1" x14ac:dyDescent="0.2">
      <c r="A504" s="11"/>
      <c r="B504" s="12"/>
      <c r="C504" s="13"/>
      <c r="D504" s="13"/>
      <c r="E504" s="13"/>
      <c r="F504" s="13"/>
      <c r="G504" s="14"/>
      <c r="H504" s="15"/>
      <c r="I504" s="16"/>
      <c r="J504" s="17"/>
      <c r="K504" s="18"/>
      <c r="L504" s="18"/>
      <c r="M504" s="18"/>
      <c r="N504" s="18"/>
      <c r="O504" s="18"/>
      <c r="P504" s="18"/>
      <c r="Q504" s="19"/>
      <c r="R504" s="20"/>
    </row>
    <row r="505" spans="1:18" ht="11.25" customHeight="1" x14ac:dyDescent="0.2">
      <c r="A505" s="11"/>
      <c r="B505" s="21"/>
      <c r="C505" s="22">
        <v>1</v>
      </c>
      <c r="D505" s="22" t="s">
        <v>6</v>
      </c>
      <c r="E505" s="22">
        <v>4</v>
      </c>
      <c r="F505" s="22" t="s">
        <v>7</v>
      </c>
      <c r="G505" s="23">
        <v>0.5</v>
      </c>
      <c r="H505" s="24">
        <f>ROUND((G505*'Best_Lifts - Tabla 1'!$C$5)/'Settings - Tabla 1'!$B$1,0)*'Settings - Tabla 1'!$B$1</f>
        <v>50</v>
      </c>
      <c r="I505" s="25"/>
      <c r="J505" s="26"/>
      <c r="K505" s="31"/>
      <c r="L505" s="29"/>
      <c r="M505" s="29"/>
      <c r="N505" s="29"/>
      <c r="O505" s="29"/>
      <c r="P505" s="29"/>
      <c r="Q505" s="30"/>
      <c r="R505" s="21"/>
    </row>
    <row r="506" spans="1:18" ht="11.25" customHeight="1" x14ac:dyDescent="0.2">
      <c r="A506" s="11"/>
      <c r="B506" s="21"/>
      <c r="C506" s="22">
        <v>1</v>
      </c>
      <c r="D506" s="22" t="s">
        <v>6</v>
      </c>
      <c r="E506" s="22">
        <v>4</v>
      </c>
      <c r="F506" s="22" t="s">
        <v>7</v>
      </c>
      <c r="G506" s="23">
        <v>0.6</v>
      </c>
      <c r="H506" s="24">
        <f>ROUND((G506*'Best_Lifts - Tabla 1'!$C$5)/'Settings - Tabla 1'!$B$1,0)*'Settings - Tabla 1'!$B$1</f>
        <v>60</v>
      </c>
      <c r="I506" s="25"/>
      <c r="J506" s="26"/>
      <c r="K506" s="27"/>
      <c r="L506" s="29"/>
      <c r="M506" s="29"/>
      <c r="N506" s="29"/>
      <c r="O506" s="29"/>
      <c r="P506" s="29"/>
      <c r="Q506" s="30"/>
      <c r="R506" s="21"/>
    </row>
    <row r="507" spans="1:18" ht="11.25" customHeight="1" x14ac:dyDescent="0.2">
      <c r="A507" s="11"/>
      <c r="B507" s="21"/>
      <c r="C507" s="22">
        <v>2</v>
      </c>
      <c r="D507" s="22" t="s">
        <v>6</v>
      </c>
      <c r="E507" s="22">
        <v>3</v>
      </c>
      <c r="F507" s="22" t="s">
        <v>7</v>
      </c>
      <c r="G507" s="23">
        <v>0.7</v>
      </c>
      <c r="H507" s="24">
        <f>ROUND((G507*'Best_Lifts - Tabla 1'!$C$5)/'Settings - Tabla 1'!$B$1,0)*'Settings - Tabla 1'!$B$1</f>
        <v>70</v>
      </c>
      <c r="I507" s="25"/>
      <c r="J507" s="26"/>
      <c r="K507" s="26"/>
      <c r="L507" s="27"/>
      <c r="M507" s="32"/>
      <c r="N507" s="29"/>
      <c r="O507" s="29"/>
      <c r="P507" s="29"/>
      <c r="Q507" s="30"/>
      <c r="R507" s="21"/>
    </row>
    <row r="508" spans="1:18" ht="11.25" customHeight="1" x14ac:dyDescent="0.2">
      <c r="A508" s="11"/>
      <c r="B508" s="21"/>
      <c r="C508" s="22">
        <v>4</v>
      </c>
      <c r="D508" s="22" t="s">
        <v>6</v>
      </c>
      <c r="E508" s="22">
        <v>2</v>
      </c>
      <c r="F508" s="22" t="s">
        <v>7</v>
      </c>
      <c r="G508" s="23">
        <v>0.8</v>
      </c>
      <c r="H508" s="24">
        <f>ROUND((G508*'Best_Lifts - Tabla 1'!$C$5)/'Settings - Tabla 1'!$B$1,0)*'Settings - Tabla 1'!$B$1</f>
        <v>80</v>
      </c>
      <c r="I508" s="25"/>
      <c r="J508" s="26"/>
      <c r="K508" s="26"/>
      <c r="L508" s="26"/>
      <c r="M508" s="26"/>
      <c r="N508" s="31"/>
      <c r="O508" s="29"/>
      <c r="P508" s="29"/>
      <c r="Q508" s="30"/>
      <c r="R508" s="21"/>
    </row>
    <row r="509" spans="1:18" ht="8.1" customHeight="1" x14ac:dyDescent="0.2">
      <c r="A509" s="11"/>
      <c r="B509" s="27"/>
      <c r="C509" s="13"/>
      <c r="D509" s="13"/>
      <c r="E509" s="13"/>
      <c r="F509" s="13"/>
      <c r="G509" s="14"/>
      <c r="H509" s="15"/>
      <c r="I509" s="33"/>
      <c r="J509" s="17"/>
      <c r="K509" s="17"/>
      <c r="L509" s="17"/>
      <c r="M509" s="17"/>
      <c r="N509" s="32"/>
      <c r="O509" s="32"/>
      <c r="P509" s="32"/>
      <c r="Q509" s="34"/>
      <c r="R509" s="35"/>
    </row>
    <row r="510" spans="1:18" ht="11.25" customHeight="1" x14ac:dyDescent="0.2">
      <c r="A510" s="11"/>
      <c r="B510" s="53" t="s">
        <v>25</v>
      </c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5"/>
    </row>
    <row r="511" spans="1:18" ht="8.1" customHeight="1" x14ac:dyDescent="0.2">
      <c r="A511" s="11"/>
      <c r="B511" s="12"/>
      <c r="C511" s="13"/>
      <c r="D511" s="13"/>
      <c r="E511" s="13"/>
      <c r="F511" s="13"/>
      <c r="G511" s="14"/>
      <c r="H511" s="15"/>
      <c r="I511" s="16"/>
      <c r="J511" s="17"/>
      <c r="K511" s="17"/>
      <c r="L511" s="17"/>
      <c r="M511" s="17"/>
      <c r="N511" s="17"/>
      <c r="O511" s="18"/>
      <c r="P511" s="18"/>
      <c r="Q511" s="19"/>
      <c r="R511" s="20"/>
    </row>
    <row r="512" spans="1:18" ht="11.25" customHeight="1" x14ac:dyDescent="0.2">
      <c r="A512" s="11"/>
      <c r="B512" s="21"/>
      <c r="C512" s="22">
        <v>5</v>
      </c>
      <c r="D512" s="22" t="s">
        <v>6</v>
      </c>
      <c r="E512" s="22">
        <v>5</v>
      </c>
      <c r="F512" s="22" t="s">
        <v>7</v>
      </c>
      <c r="G512" s="23"/>
      <c r="H512" s="24"/>
      <c r="I512" s="25"/>
      <c r="J512" s="26"/>
      <c r="K512" s="26"/>
      <c r="L512" s="26"/>
      <c r="M512" s="26"/>
      <c r="N512" s="26"/>
      <c r="O512" s="31"/>
      <c r="P512" s="29"/>
      <c r="Q512" s="30"/>
      <c r="R512" s="21"/>
    </row>
    <row r="513" spans="1:18" ht="8.1" customHeight="1" x14ac:dyDescent="0.2">
      <c r="A513" s="11"/>
      <c r="B513" s="27"/>
      <c r="C513" s="13"/>
      <c r="D513" s="13"/>
      <c r="E513" s="13"/>
      <c r="F513" s="13"/>
      <c r="G513" s="14"/>
      <c r="H513" s="15"/>
      <c r="I513" s="33"/>
      <c r="J513" s="17"/>
      <c r="K513" s="17"/>
      <c r="L513" s="17"/>
      <c r="M513" s="17"/>
      <c r="N513" s="17"/>
      <c r="O513" s="32"/>
      <c r="P513" s="32"/>
      <c r="Q513" s="34"/>
      <c r="R513" s="35"/>
    </row>
    <row r="514" spans="1:18" ht="11.25" customHeight="1" x14ac:dyDescent="0.2">
      <c r="A514" s="11"/>
      <c r="B514" s="53" t="s">
        <v>16</v>
      </c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5"/>
    </row>
    <row r="515" spans="1:18" ht="8.1" customHeight="1" x14ac:dyDescent="0.2">
      <c r="A515" s="11"/>
      <c r="B515" s="12"/>
      <c r="C515" s="13"/>
      <c r="D515" s="13"/>
      <c r="E515" s="13"/>
      <c r="F515" s="13"/>
      <c r="G515" s="14"/>
      <c r="H515" s="15"/>
      <c r="I515" s="16"/>
      <c r="J515" s="17"/>
      <c r="K515" s="17"/>
      <c r="L515" s="17"/>
      <c r="M515" s="17"/>
      <c r="N515" s="17"/>
      <c r="O515" s="17"/>
      <c r="P515" s="18"/>
      <c r="Q515" s="19"/>
      <c r="R515" s="20"/>
    </row>
    <row r="516" spans="1:18" ht="11.25" customHeight="1" x14ac:dyDescent="0.2">
      <c r="A516" s="11"/>
      <c r="B516" s="21"/>
      <c r="C516" s="22">
        <v>6</v>
      </c>
      <c r="D516" s="22" t="s">
        <v>6</v>
      </c>
      <c r="E516" s="22">
        <v>4</v>
      </c>
      <c r="F516" s="22" t="s">
        <v>7</v>
      </c>
      <c r="G516" s="23"/>
      <c r="H516" s="24"/>
      <c r="I516" s="25"/>
      <c r="J516" s="26"/>
      <c r="K516" s="26"/>
      <c r="L516" s="26"/>
      <c r="M516" s="26"/>
      <c r="N516" s="26"/>
      <c r="O516" s="26"/>
      <c r="P516" s="31"/>
      <c r="Q516" s="30"/>
      <c r="R516" s="21"/>
    </row>
    <row r="517" spans="1:18" ht="8.1" customHeight="1" x14ac:dyDescent="0.2">
      <c r="A517" s="11"/>
      <c r="B517" s="27"/>
      <c r="C517" s="13"/>
      <c r="D517" s="13"/>
      <c r="E517" s="13"/>
      <c r="F517" s="13"/>
      <c r="G517" s="14"/>
      <c r="H517" s="15"/>
      <c r="I517" s="33"/>
      <c r="J517" s="17"/>
      <c r="K517" s="17"/>
      <c r="L517" s="17"/>
      <c r="M517" s="17"/>
      <c r="N517" s="17"/>
      <c r="O517" s="17"/>
      <c r="P517" s="32"/>
      <c r="Q517" s="34"/>
      <c r="R517" s="35"/>
    </row>
    <row r="518" spans="1:18" ht="11.25" customHeight="1" x14ac:dyDescent="0.2">
      <c r="A518" s="11"/>
      <c r="B518" s="53" t="s">
        <v>18</v>
      </c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5"/>
    </row>
    <row r="519" spans="1:18" ht="8.1" customHeight="1" x14ac:dyDescent="0.2">
      <c r="A519" s="11"/>
      <c r="B519" s="12"/>
      <c r="C519" s="13"/>
      <c r="D519" s="13"/>
      <c r="E519" s="13"/>
      <c r="F519" s="13"/>
      <c r="G519" s="14"/>
      <c r="H519" s="15"/>
      <c r="I519" s="16"/>
      <c r="J519" s="17"/>
      <c r="K519" s="18"/>
      <c r="L519" s="18"/>
      <c r="M519" s="18"/>
      <c r="N519" s="18"/>
      <c r="O519" s="18"/>
      <c r="P519" s="18"/>
      <c r="Q519" s="19"/>
      <c r="R519" s="20"/>
    </row>
    <row r="520" spans="1:18" ht="11.25" customHeight="1" x14ac:dyDescent="0.2">
      <c r="A520" s="11"/>
      <c r="B520" s="21"/>
      <c r="C520" s="22">
        <v>1</v>
      </c>
      <c r="D520" s="22" t="s">
        <v>6</v>
      </c>
      <c r="E520" s="22">
        <v>4</v>
      </c>
      <c r="F520" s="22" t="s">
        <v>7</v>
      </c>
      <c r="G520" s="23">
        <v>0.6</v>
      </c>
      <c r="H520" s="24">
        <f>ROUND((G520*'Best_Lifts - Tabla 1'!$C$5)/'Settings - Tabla 1'!$B$1,0)*'Settings - Tabla 1'!$B$1</f>
        <v>60</v>
      </c>
      <c r="I520" s="25"/>
      <c r="J520" s="26"/>
      <c r="K520" s="31"/>
      <c r="L520" s="29"/>
      <c r="M520" s="29"/>
      <c r="N520" s="29"/>
      <c r="O520" s="29"/>
      <c r="P520" s="29"/>
      <c r="Q520" s="30"/>
      <c r="R520" s="21"/>
    </row>
    <row r="521" spans="1:18" ht="11.25" customHeight="1" x14ac:dyDescent="0.2">
      <c r="A521" s="11"/>
      <c r="B521" s="21"/>
      <c r="C521" s="22">
        <v>1</v>
      </c>
      <c r="D521" s="22" t="s">
        <v>6</v>
      </c>
      <c r="E521" s="22">
        <v>4</v>
      </c>
      <c r="F521" s="22" t="s">
        <v>7</v>
      </c>
      <c r="G521" s="23">
        <v>0.7</v>
      </c>
      <c r="H521" s="24">
        <f>ROUND((G521*'Best_Lifts - Tabla 1'!$C$5)/'Settings - Tabla 1'!$B$1,0)*'Settings - Tabla 1'!$B$1</f>
        <v>70</v>
      </c>
      <c r="I521" s="25"/>
      <c r="J521" s="26"/>
      <c r="K521" s="27"/>
      <c r="L521" s="29"/>
      <c r="M521" s="29"/>
      <c r="N521" s="29"/>
      <c r="O521" s="29"/>
      <c r="P521" s="29"/>
      <c r="Q521" s="30"/>
      <c r="R521" s="21"/>
    </row>
    <row r="522" spans="1:18" ht="11.25" customHeight="1" x14ac:dyDescent="0.2">
      <c r="A522" s="11"/>
      <c r="B522" s="21"/>
      <c r="C522" s="22">
        <v>2</v>
      </c>
      <c r="D522" s="22" t="s">
        <v>6</v>
      </c>
      <c r="E522" s="22">
        <v>3</v>
      </c>
      <c r="F522" s="22" t="s">
        <v>7</v>
      </c>
      <c r="G522" s="23">
        <v>0.8</v>
      </c>
      <c r="H522" s="24">
        <f>ROUND((G522*'Best_Lifts - Tabla 1'!$C$5)/'Settings - Tabla 1'!$B$1,0)*'Settings - Tabla 1'!$B$1</f>
        <v>80</v>
      </c>
      <c r="I522" s="25"/>
      <c r="J522" s="26"/>
      <c r="K522" s="26"/>
      <c r="L522" s="27"/>
      <c r="M522" s="32"/>
      <c r="N522" s="29"/>
      <c r="O522" s="29"/>
      <c r="P522" s="29"/>
      <c r="Q522" s="30"/>
      <c r="R522" s="21"/>
    </row>
    <row r="523" spans="1:18" ht="11.25" customHeight="1" x14ac:dyDescent="0.2">
      <c r="A523" s="11"/>
      <c r="B523" s="21"/>
      <c r="C523" s="22">
        <v>4</v>
      </c>
      <c r="D523" s="22" t="s">
        <v>6</v>
      </c>
      <c r="E523" s="22">
        <v>3</v>
      </c>
      <c r="F523" s="22" t="s">
        <v>7</v>
      </c>
      <c r="G523" s="23">
        <v>0.9</v>
      </c>
      <c r="H523" s="24">
        <f>ROUND((G523*'Best_Lifts - Tabla 1'!$C$5)/'Settings - Tabla 1'!$B$1,0)*'Settings - Tabla 1'!$B$1</f>
        <v>90</v>
      </c>
      <c r="I523" s="25"/>
      <c r="J523" s="26"/>
      <c r="K523" s="26"/>
      <c r="L523" s="26"/>
      <c r="M523" s="26"/>
      <c r="N523" s="31"/>
      <c r="O523" s="29"/>
      <c r="P523" s="29"/>
      <c r="Q523" s="30"/>
      <c r="R523" s="21"/>
    </row>
    <row r="524" spans="1:18" ht="8.1" customHeight="1" x14ac:dyDescent="0.2">
      <c r="A524" s="11"/>
      <c r="B524" s="27"/>
      <c r="C524" s="13"/>
      <c r="D524" s="13"/>
      <c r="E524" s="13"/>
      <c r="F524" s="13"/>
      <c r="G524" s="14"/>
      <c r="H524" s="15"/>
      <c r="I524" s="33"/>
      <c r="J524" s="17"/>
      <c r="K524" s="17"/>
      <c r="L524" s="17"/>
      <c r="M524" s="17"/>
      <c r="N524" s="32"/>
      <c r="O524" s="32"/>
      <c r="P524" s="32"/>
      <c r="Q524" s="34"/>
      <c r="R524" s="35"/>
    </row>
    <row r="525" spans="1:18" ht="11.25" customHeight="1" x14ac:dyDescent="0.2">
      <c r="A525" s="11"/>
      <c r="B525" s="53" t="s">
        <v>27</v>
      </c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5"/>
    </row>
    <row r="526" spans="1:18" ht="8.1" customHeight="1" x14ac:dyDescent="0.2">
      <c r="A526" s="11"/>
      <c r="B526" s="12"/>
      <c r="C526" s="13"/>
      <c r="D526" s="13"/>
      <c r="E526" s="13"/>
      <c r="F526" s="13"/>
      <c r="G526" s="14"/>
      <c r="H526" s="15"/>
      <c r="I526" s="16"/>
      <c r="J526" s="17"/>
      <c r="K526" s="17"/>
      <c r="L526" s="17"/>
      <c r="M526" s="17"/>
      <c r="N526" s="17"/>
      <c r="O526" s="18"/>
      <c r="P526" s="18"/>
      <c r="Q526" s="19"/>
      <c r="R526" s="20"/>
    </row>
    <row r="527" spans="1:18" ht="11.25" customHeight="1" x14ac:dyDescent="0.2">
      <c r="A527" s="11"/>
      <c r="B527" s="21"/>
      <c r="C527" s="22">
        <v>5</v>
      </c>
      <c r="D527" s="22" t="s">
        <v>6</v>
      </c>
      <c r="E527" s="22">
        <v>5</v>
      </c>
      <c r="F527" s="22" t="s">
        <v>7</v>
      </c>
      <c r="G527" s="23"/>
      <c r="H527" s="24"/>
      <c r="I527" s="25"/>
      <c r="J527" s="26"/>
      <c r="K527" s="26"/>
      <c r="L527" s="26"/>
      <c r="M527" s="26"/>
      <c r="N527" s="26"/>
      <c r="O527" s="31"/>
      <c r="P527" s="29"/>
      <c r="Q527" s="30"/>
      <c r="R527" s="21"/>
    </row>
    <row r="528" spans="1:18" ht="8.1" customHeight="1" x14ac:dyDescent="0.2">
      <c r="A528" s="11"/>
      <c r="B528" s="27"/>
      <c r="C528" s="13"/>
      <c r="D528" s="13"/>
      <c r="E528" s="13"/>
      <c r="F528" s="13"/>
      <c r="G528" s="14"/>
      <c r="H528" s="15"/>
      <c r="I528" s="33"/>
      <c r="J528" s="17"/>
      <c r="K528" s="17"/>
      <c r="L528" s="17"/>
      <c r="M528" s="17"/>
      <c r="N528" s="17"/>
      <c r="O528" s="32"/>
      <c r="P528" s="32"/>
      <c r="Q528" s="34"/>
      <c r="R528" s="35"/>
    </row>
  </sheetData>
  <mergeCells count="98">
    <mergeCell ref="B525:R525"/>
    <mergeCell ref="B518:R518"/>
    <mergeCell ref="B514:R514"/>
    <mergeCell ref="B124:R124"/>
    <mergeCell ref="B510:R510"/>
    <mergeCell ref="B117:R117"/>
    <mergeCell ref="B503:R503"/>
    <mergeCell ref="B332:R332"/>
    <mergeCell ref="B501:R501"/>
    <mergeCell ref="B109:R109"/>
    <mergeCell ref="B495:R495"/>
    <mergeCell ref="B489:R489"/>
    <mergeCell ref="B485:R485"/>
    <mergeCell ref="B132:R132"/>
    <mergeCell ref="B481:R481"/>
    <mergeCell ref="B474:R474"/>
    <mergeCell ref="B273:R273"/>
    <mergeCell ref="B466:R466"/>
    <mergeCell ref="B464:R464"/>
    <mergeCell ref="B458:R458"/>
    <mergeCell ref="B257:R257"/>
    <mergeCell ref="B450:R450"/>
    <mergeCell ref="B446:R446"/>
    <mergeCell ref="B439:R439"/>
    <mergeCell ref="B433:R433"/>
    <mergeCell ref="B224:R224"/>
    <mergeCell ref="B417:R417"/>
    <mergeCell ref="B408:R408"/>
    <mergeCell ref="B45:R45"/>
    <mergeCell ref="B431:R431"/>
    <mergeCell ref="B425:R425"/>
    <mergeCell ref="B421:R421"/>
    <mergeCell ref="B402:R402"/>
    <mergeCell ref="B400:R400"/>
    <mergeCell ref="B240:R240"/>
    <mergeCell ref="B394:R394"/>
    <mergeCell ref="B1:R1"/>
    <mergeCell ref="B387:R387"/>
    <mergeCell ref="B383:R383"/>
    <mergeCell ref="B377:R377"/>
    <mergeCell ref="B232:R232"/>
    <mergeCell ref="B371:R371"/>
    <mergeCell ref="B369:R369"/>
    <mergeCell ref="B363:R363"/>
    <mergeCell ref="B90:R90"/>
    <mergeCell ref="B283:R283"/>
    <mergeCell ref="B201:R201"/>
    <mergeCell ref="B316:R316"/>
    <mergeCell ref="B298:R298"/>
    <mergeCell ref="B291:R291"/>
    <mergeCell ref="B326:R326"/>
    <mergeCell ref="B320:R320"/>
    <mergeCell ref="B359:R359"/>
    <mergeCell ref="B353:R353"/>
    <mergeCell ref="B349:R349"/>
    <mergeCell ref="B342:R342"/>
    <mergeCell ref="B334:R334"/>
    <mergeCell ref="B289:R289"/>
    <mergeCell ref="B214:R214"/>
    <mergeCell ref="B208:R208"/>
    <mergeCell ref="B6:R6"/>
    <mergeCell ref="B199:R199"/>
    <mergeCell ref="B193:R193"/>
    <mergeCell ref="B186:R186"/>
    <mergeCell ref="B182:R182"/>
    <mergeCell ref="B251:R251"/>
    <mergeCell ref="B244:R244"/>
    <mergeCell ref="B266:R266"/>
    <mergeCell ref="B259:R259"/>
    <mergeCell ref="B277:R277"/>
    <mergeCell ref="B104:R104"/>
    <mergeCell ref="B218:R218"/>
    <mergeCell ref="B236:R236"/>
    <mergeCell ref="B171:R171"/>
    <mergeCell ref="B165:R165"/>
    <mergeCell ref="B163:R163"/>
    <mergeCell ref="B157:R157"/>
    <mergeCell ref="B230:R230"/>
    <mergeCell ref="B130:R130"/>
    <mergeCell ref="B113:R113"/>
    <mergeCell ref="B140:R140"/>
    <mergeCell ref="B147:R147"/>
    <mergeCell ref="B153:R153"/>
    <mergeCell ref="B13:R13"/>
    <mergeCell ref="B4:R4"/>
    <mergeCell ref="B24:R24"/>
    <mergeCell ref="B30:R30"/>
    <mergeCell ref="B76:R76"/>
    <mergeCell ref="B74:R74"/>
    <mergeCell ref="B36:R36"/>
    <mergeCell ref="B58:R58"/>
    <mergeCell ref="B62:R62"/>
    <mergeCell ref="B102:R102"/>
    <mergeCell ref="B20:R20"/>
    <mergeCell ref="B68:R68"/>
    <mergeCell ref="B38:R38"/>
    <mergeCell ref="B83:R83"/>
    <mergeCell ref="B96:R96"/>
  </mergeCells>
  <pageMargins left="0.75" right="0.75" top="1" bottom="1" header="0.5" footer="0.5"/>
  <pageSetup orientation="portrait"/>
  <headerFooter>
    <oddFooter>&amp;L&amp;"Helvetica,Regular"&amp;11&amp;K000000	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baseColWidth="10" defaultColWidth="6.59765625" defaultRowHeight="12" customHeight="1" x14ac:dyDescent="0.2"/>
  <cols>
    <col min="1" max="1" width="13" style="44" customWidth="1"/>
    <col min="2" max="2" width="2.8984375" style="44" customWidth="1"/>
    <col min="3" max="256" width="6.59765625" style="44" customWidth="1"/>
  </cols>
  <sheetData>
    <row r="1" spans="1:5" ht="17.100000000000001" customHeight="1" x14ac:dyDescent="0.2">
      <c r="A1" s="45" t="s">
        <v>37</v>
      </c>
      <c r="B1" s="45">
        <v>2</v>
      </c>
      <c r="C1" s="45" t="s">
        <v>38</v>
      </c>
      <c r="D1" s="2"/>
      <c r="E1" s="2"/>
    </row>
    <row r="2" spans="1:5" ht="17.100000000000001" customHeight="1" x14ac:dyDescent="0.2">
      <c r="A2" s="2"/>
      <c r="B2" s="2"/>
      <c r="C2" s="2"/>
      <c r="D2" s="2"/>
      <c r="E2" s="2"/>
    </row>
    <row r="3" spans="1:5" ht="17.100000000000001" customHeight="1" x14ac:dyDescent="0.2">
      <c r="A3" s="2"/>
      <c r="B3" s="2"/>
      <c r="C3" s="2"/>
      <c r="D3" s="2"/>
      <c r="E3" s="2"/>
    </row>
    <row r="4" spans="1:5" ht="17.100000000000001" customHeight="1" x14ac:dyDescent="0.2">
      <c r="A4" s="2"/>
      <c r="B4" s="2"/>
      <c r="C4" s="2"/>
      <c r="D4" s="2"/>
      <c r="E4" s="2"/>
    </row>
    <row r="5" spans="1:5" ht="17.100000000000001" customHeight="1" x14ac:dyDescent="0.2">
      <c r="A5" s="2"/>
      <c r="B5" s="2"/>
      <c r="C5" s="2"/>
      <c r="D5" s="2"/>
      <c r="E5" s="2"/>
    </row>
    <row r="6" spans="1:5" ht="17.100000000000001" customHeight="1" x14ac:dyDescent="0.2">
      <c r="A6" s="2"/>
      <c r="B6" s="2"/>
      <c r="C6" s="2"/>
      <c r="D6" s="2"/>
      <c r="E6" s="2"/>
    </row>
    <row r="7" spans="1:5" ht="17.100000000000001" customHeight="1" x14ac:dyDescent="0.2">
      <c r="A7" s="2"/>
      <c r="B7" s="2"/>
      <c r="C7" s="2"/>
      <c r="D7" s="2"/>
      <c r="E7" s="2"/>
    </row>
    <row r="8" spans="1:5" ht="17.100000000000001" customHeight="1" x14ac:dyDescent="0.2">
      <c r="A8" s="2"/>
      <c r="B8" s="2"/>
      <c r="C8" s="2"/>
      <c r="D8" s="2"/>
      <c r="E8" s="2"/>
    </row>
    <row r="9" spans="1:5" ht="17.100000000000001" customHeight="1" x14ac:dyDescent="0.2">
      <c r="A9" s="2"/>
      <c r="B9" s="2"/>
      <c r="C9" s="2"/>
      <c r="D9" s="2"/>
      <c r="E9" s="2"/>
    </row>
    <row r="10" spans="1:5" ht="17.100000000000001" customHeight="1" x14ac:dyDescent="0.2">
      <c r="A10" s="2"/>
      <c r="B10" s="2"/>
      <c r="C10" s="2"/>
      <c r="D10" s="2"/>
      <c r="E10" s="2"/>
    </row>
  </sheetData>
  <pageMargins left="0.75" right="0.75" top="1" bottom="1" header="0.5" footer="0.5"/>
  <pageSetup orientation="landscape"/>
  <headerFooter>
    <oddFooter>&amp;L&amp;"Helvetica,Regular"&amp;11&amp;K000000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Best_Lifts - Tabla 1</vt:lpstr>
      <vt:lpstr>CMS - Tabla 1</vt:lpstr>
      <vt:lpstr>Settings - Tabla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2014-07-08T12:04:59Z</dcterms:modified>
</cp:coreProperties>
</file>