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ttps://d.docs.live.net/07558dada2e32c11/"/>
    </mc:Choice>
  </mc:AlternateContent>
  <bookViews>
    <workbookView xWindow="0" yWindow="0" windowWidth="20490" windowHeight="7755" activeTab="1"/>
  </bookViews>
  <sheets>
    <sheet name="ACLARACIONES" sheetId="4" r:id="rId1"/>
    <sheet name="RUTINA" sheetId="1" r:id="rId2"/>
  </sheets>
  <calcPr calcId="152511"/>
</workbook>
</file>

<file path=xl/calcChain.xml><?xml version="1.0" encoding="utf-8"?>
<calcChain xmlns="http://schemas.openxmlformats.org/spreadsheetml/2006/main">
  <c r="C5" i="1" l="1"/>
  <c r="C27" i="1" s="1"/>
  <c r="C4" i="1"/>
  <c r="C43" i="1" s="1"/>
  <c r="C3" i="1"/>
  <c r="O59" i="1" s="1"/>
  <c r="C2" i="1"/>
  <c r="C12" i="1" s="1"/>
  <c r="O54" i="1" l="1"/>
  <c r="O55" i="1"/>
  <c r="O56" i="1"/>
  <c r="O29" i="1"/>
  <c r="G58" i="1"/>
  <c r="G27" i="1"/>
  <c r="C26" i="1"/>
  <c r="K56" i="1"/>
  <c r="K25" i="1"/>
  <c r="G26" i="1"/>
  <c r="K55" i="1"/>
  <c r="G25" i="1"/>
  <c r="G56" i="1"/>
  <c r="K54" i="1"/>
  <c r="C59" i="1"/>
  <c r="G55" i="1"/>
  <c r="K29" i="1"/>
  <c r="O26" i="1"/>
  <c r="O58" i="1"/>
  <c r="C56" i="1"/>
  <c r="G54" i="1"/>
  <c r="K27" i="1"/>
  <c r="O25" i="1"/>
  <c r="C30" i="1"/>
  <c r="G29" i="1"/>
  <c r="K26" i="1"/>
  <c r="K58" i="1"/>
  <c r="O27" i="1"/>
  <c r="G14" i="1"/>
  <c r="G43" i="1"/>
  <c r="K14" i="1"/>
  <c r="K43" i="1"/>
  <c r="O13" i="1"/>
  <c r="O43" i="1"/>
  <c r="C29" i="1"/>
  <c r="C58" i="1"/>
  <c r="G13" i="1"/>
  <c r="G28" i="1"/>
  <c r="G42" i="1"/>
  <c r="G57" i="1"/>
  <c r="K13" i="1"/>
  <c r="K28" i="1"/>
  <c r="K42" i="1"/>
  <c r="K57" i="1"/>
  <c r="O14" i="1"/>
  <c r="O28" i="1"/>
  <c r="O42" i="1"/>
  <c r="O57" i="1"/>
  <c r="C28" i="1"/>
  <c r="C57" i="1"/>
  <c r="C13" i="1"/>
  <c r="G41" i="1"/>
  <c r="K12" i="1"/>
  <c r="K41" i="1"/>
  <c r="O12" i="1"/>
  <c r="O41" i="1"/>
  <c r="C15" i="1"/>
  <c r="G12" i="1"/>
  <c r="G40" i="1"/>
  <c r="K11" i="1"/>
  <c r="K40" i="1"/>
  <c r="O11" i="1"/>
  <c r="O40" i="1"/>
  <c r="C42" i="1"/>
  <c r="G11" i="1"/>
  <c r="G39" i="1"/>
  <c r="K10" i="1"/>
  <c r="K39" i="1"/>
  <c r="O10" i="1"/>
  <c r="O39" i="1"/>
  <c r="C41" i="1"/>
  <c r="G10" i="1"/>
  <c r="G15" i="1"/>
  <c r="G30" i="1"/>
  <c r="G44" i="1"/>
  <c r="G59" i="1"/>
  <c r="K15" i="1"/>
  <c r="K30" i="1"/>
  <c r="K44" i="1"/>
  <c r="K59" i="1"/>
  <c r="O15" i="1"/>
  <c r="O30" i="1"/>
  <c r="O44" i="1"/>
  <c r="C55" i="1"/>
  <c r="C54" i="1"/>
  <c r="C25" i="1"/>
  <c r="C44" i="1"/>
  <c r="C14" i="1"/>
  <c r="C40" i="1"/>
  <c r="C39" i="1"/>
  <c r="C10" i="1"/>
  <c r="C11" i="1"/>
</calcChain>
</file>

<file path=xl/sharedStrings.xml><?xml version="1.0" encoding="utf-8"?>
<sst xmlns="http://schemas.openxmlformats.org/spreadsheetml/2006/main" count="365" uniqueCount="84">
  <si>
    <t>1 RM - 10%</t>
  </si>
  <si>
    <t>Sentadilla</t>
  </si>
  <si>
    <t>Press. Militar</t>
  </si>
  <si>
    <t>3-6</t>
  </si>
  <si>
    <t>6-8</t>
  </si>
  <si>
    <t>Strong Aesthetic</t>
  </si>
  <si>
    <t>Los porcentajes para los ejercicios principales en cada sesion seran los siguientes:</t>
  </si>
  <si>
    <t>5x65%</t>
  </si>
  <si>
    <t>5x75%</t>
  </si>
  <si>
    <t>5x85%</t>
  </si>
  <si>
    <t>3x70%</t>
  </si>
  <si>
    <t>3x80%</t>
  </si>
  <si>
    <t>3x90%</t>
  </si>
  <si>
    <t>3x85%</t>
  </si>
  <si>
    <t>1x95%</t>
  </si>
  <si>
    <t>5x40%</t>
  </si>
  <si>
    <t>5x50%</t>
  </si>
  <si>
    <t>5x60%</t>
  </si>
  <si>
    <t>(a partir de nuestro 1RM menos el 10% de este),</t>
  </si>
  <si>
    <t>En cuanto a las series, se establecen en rangos al igual que las repeticiones, esto es así para que sea una rutina mas personalizable, ya que los mas experimentados necesitaran mas volumen de trabajo.</t>
  </si>
  <si>
    <t>Se recomienda empezar por el menor numero de series y subir si fuese necesario.</t>
  </si>
  <si>
    <r>
      <rPr>
        <sz val="14"/>
        <color rgb="FFC00000"/>
        <rFont val="Calibri"/>
        <family val="2"/>
        <scheme val="minor"/>
      </rPr>
      <t>Lea toda la informacion sobre esta rutina siguiendo el link:</t>
    </r>
    <r>
      <rPr>
        <sz val="14"/>
        <color theme="1"/>
        <rFont val="Calibri"/>
        <family val="2"/>
        <scheme val="minor"/>
      </rPr>
      <t xml:space="preserve"> http://powerexplosive.com/rutina-strong-aesthetic/</t>
    </r>
  </si>
  <si>
    <t>Como esta mencionado anteriormente, este Excel nos permitira calcular los pesos a levantar en cada sesión,</t>
  </si>
  <si>
    <t>y nosotros redondearemos dichos valores ya que no seran exactos la mayoria de las veces.</t>
  </si>
  <si>
    <t>así comenzamos de una forma conservadora y evitamos estancarnos pronto. A partir de estos valores se calculan los porcentajes para los dos primeros ejercicios de cada sesión.</t>
  </si>
  <si>
    <t xml:space="preserve">      En la primer sesión se hara un 3x5, en la segunda un 3x3 y en la tercera un 5/3/1 (Record), luego tenemos una cuarta semana de descarga.</t>
  </si>
  <si>
    <t xml:space="preserve">         Es de 4 dias,  el usuario distribuira esto según sus circunstancias.</t>
  </si>
  <si>
    <t>1RM</t>
  </si>
  <si>
    <t>Dominadas</t>
  </si>
  <si>
    <t>Band W</t>
  </si>
  <si>
    <t>Peso muerto</t>
  </si>
  <si>
    <t>P. muerto rum.</t>
  </si>
  <si>
    <t>10</t>
  </si>
  <si>
    <t>5</t>
  </si>
  <si>
    <t>Zancadas</t>
  </si>
  <si>
    <t>8</t>
  </si>
  <si>
    <t>3+3+3</t>
  </si>
  <si>
    <t>Dips</t>
  </si>
  <si>
    <t>2-3</t>
  </si>
  <si>
    <t>20</t>
  </si>
  <si>
    <t>Ej. principales</t>
  </si>
  <si>
    <t>Press banca</t>
  </si>
  <si>
    <t>Press militar</t>
  </si>
  <si>
    <r>
      <rPr>
        <u/>
        <sz val="8"/>
        <color rgb="FFFF0000"/>
        <rFont val="Calibri"/>
        <family val="2"/>
        <scheme val="minor"/>
      </rPr>
      <t>Nota</t>
    </r>
    <r>
      <rPr>
        <sz val="8"/>
        <color rgb="FFFF0000"/>
        <rFont val="Calibri"/>
        <family val="2"/>
        <scheme val="minor"/>
      </rPr>
      <t>: al RM se le extrae el 10%, para evitar estancarnos, a partir de ese valor se calculan los demas porcentajes.</t>
    </r>
  </si>
  <si>
    <t>DÍA 1, SESIÓN 1 (3x5)</t>
  </si>
  <si>
    <t>DÍA 1, SESIÓN 2 (3x3)</t>
  </si>
  <si>
    <t>DÍA 1, SESIÓN 3 (5-3-1)</t>
  </si>
  <si>
    <t>DÍA 1, SESIÓN 4 (descarga)</t>
  </si>
  <si>
    <t>1 (récord)</t>
  </si>
  <si>
    <t>Sent. frontal</t>
  </si>
  <si>
    <t>Face pull</t>
  </si>
  <si>
    <t>EJERCICIO</t>
  </si>
  <si>
    <t>REPES</t>
  </si>
  <si>
    <t>PESO</t>
  </si>
  <si>
    <t>ACCESORIOS</t>
  </si>
  <si>
    <t>SERIES</t>
  </si>
  <si>
    <t>EJERICICIOS</t>
  </si>
  <si>
    <t>DÍA 2, SESIÓN 1</t>
  </si>
  <si>
    <t>DÍA 2, SESIÓN 2</t>
  </si>
  <si>
    <t>DÍA 2, SESIÓN 3</t>
  </si>
  <si>
    <t>DÍA 2, SESIÓN 4</t>
  </si>
  <si>
    <t>P. banca manc.</t>
  </si>
  <si>
    <t>B. pull apart</t>
  </si>
  <si>
    <t>Rot. externas</t>
  </si>
  <si>
    <t>DÍA 3, SESIÓN 1</t>
  </si>
  <si>
    <t>DÍA 3, SESIÓN 2</t>
  </si>
  <si>
    <t>DÍA 3, SESIÓN 3</t>
  </si>
  <si>
    <t>DÍA 3, SESIÓN 4</t>
  </si>
  <si>
    <t>Abwheel</t>
  </si>
  <si>
    <t>DÍA 4, SESIÓN 1</t>
  </si>
  <si>
    <t>DÍA 4, SESIÓN 2</t>
  </si>
  <si>
    <t>DÍA 4, SESIÓN 3</t>
  </si>
  <si>
    <t>DÍA 4, SESIÓN 4</t>
  </si>
  <si>
    <t>Curl femoral</t>
  </si>
  <si>
    <t>Hip thrust</t>
  </si>
  <si>
    <t>SESIÓN 1</t>
  </si>
  <si>
    <t>SESIÓN 2</t>
  </si>
  <si>
    <t>SESIÓN 3</t>
  </si>
  <si>
    <t>SESIÓN 4</t>
  </si>
  <si>
    <t>DESCARGA</t>
  </si>
  <si>
    <t>y cada sesión intentaremos incrementar una repetición, hasta llegar a 8. En este punto, subiremos el peso y empezaremos desde 6 nuevamente.</t>
  </si>
  <si>
    <r>
      <rPr>
        <u/>
        <sz val="11"/>
        <color theme="1"/>
        <rFont val="Calibri"/>
        <family val="2"/>
        <scheme val="minor"/>
      </rPr>
      <t>EJERCICIOS ACCESORIOS:</t>
    </r>
    <r>
      <rPr>
        <sz val="11"/>
        <color theme="1"/>
        <rFont val="Calibri"/>
        <family val="2"/>
        <scheme val="minor"/>
      </rPr>
      <t xml:space="preserve"> respecto a la progresión en los ejercicios accesorios, elegiremos un peso que nos permita realizar 6 repeticiones estrictas, lejos del fallo,</t>
    </r>
  </si>
  <si>
    <r>
      <rPr>
        <u/>
        <sz val="11"/>
        <color theme="1"/>
        <rFont val="Calibri"/>
        <family val="2"/>
        <scheme val="minor"/>
      </rPr>
      <t>SOBRE LA RUTINA</t>
    </r>
    <r>
      <rPr>
        <sz val="11"/>
        <color theme="1"/>
        <rFont val="Calibri"/>
        <family val="2"/>
        <scheme val="minor"/>
      </rPr>
      <t>: Es una modificación del 5/3/1 de Wendler, en donde se plantea una mezcla de fuerza e hipertrofia en frecuencia dos.</t>
    </r>
  </si>
  <si>
    <r>
      <rPr>
        <u/>
        <sz val="11"/>
        <color theme="1"/>
        <rFont val="Calibri"/>
        <family val="2"/>
        <scheme val="minor"/>
      </rPr>
      <t>INSTRUCCIONES</t>
    </r>
    <r>
      <rPr>
        <sz val="11"/>
        <color theme="1"/>
        <rFont val="Calibri"/>
        <family val="2"/>
        <scheme val="minor"/>
      </rPr>
      <t xml:space="preserve">: ingresaremos nuestro 1RM de los 4 basicos en las celdas amarillas situadas en la pestaña "Rutina". A dicho valor se le quitara un 10%, </t>
    </r>
  </si>
</sst>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Calibri"/>
      <family val="2"/>
      <scheme val="minor"/>
    </font>
    <font>
      <b/>
      <sz val="11"/>
      <color theme="1"/>
      <name val="Calibri"/>
      <family val="2"/>
      <scheme val="minor"/>
    </font>
    <font>
      <sz val="9"/>
      <color rgb="FFFF0000"/>
      <name val="Calibri"/>
      <family val="2"/>
      <scheme val="minor"/>
    </font>
    <font>
      <sz val="10"/>
      <name val="Arial"/>
      <family val="2"/>
    </font>
    <font>
      <u/>
      <sz val="10"/>
      <color theme="11"/>
      <name val="Arial"/>
      <family val="2"/>
    </font>
    <font>
      <sz val="8"/>
      <color rgb="FFFF0000"/>
      <name val="Calibri"/>
      <family val="2"/>
      <scheme val="minor"/>
    </font>
    <font>
      <sz val="10"/>
      <color rgb="FF00B050"/>
      <name val="Calibri"/>
      <family val="2"/>
      <scheme val="minor"/>
    </font>
    <font>
      <i/>
      <sz val="36"/>
      <color theme="0"/>
      <name val="Aharoni"/>
      <charset val="177"/>
    </font>
    <font>
      <i/>
      <sz val="11"/>
      <color theme="0"/>
      <name val="Calibri"/>
      <family val="2"/>
      <scheme val="minor"/>
    </font>
    <font>
      <u/>
      <sz val="11"/>
      <color theme="1"/>
      <name val="Calibri"/>
      <family val="2"/>
      <scheme val="minor"/>
    </font>
    <font>
      <sz val="14"/>
      <color rgb="FFC00000"/>
      <name val="Calibri"/>
      <family val="2"/>
      <scheme val="minor"/>
    </font>
    <font>
      <sz val="14"/>
      <color theme="1"/>
      <name val="Calibri"/>
      <family val="2"/>
      <scheme val="minor"/>
    </font>
    <font>
      <u/>
      <sz val="8"/>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rgb="FF00B0F0"/>
        <bgColor indexed="64"/>
      </patternFill>
    </fill>
  </fills>
  <borders count="25">
    <border>
      <left/>
      <right/>
      <top/>
      <bottom/>
      <diagonal/>
    </border>
    <border>
      <left style="thin">
        <color indexed="64"/>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theme="1"/>
      </left>
      <right style="thin">
        <color theme="1"/>
      </right>
      <top/>
      <bottom style="thin">
        <color theme="1"/>
      </bottom>
      <diagonal/>
    </border>
    <border>
      <left/>
      <right style="thin">
        <color theme="1"/>
      </right>
      <top/>
      <bottom style="thin">
        <color indexed="64"/>
      </bottom>
      <diagonal/>
    </border>
  </borders>
  <cellStyleXfs count="12">
    <xf numFmtId="0" fontId="0" fillId="0" borderId="0"/>
    <xf numFmtId="0" fontId="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55">
    <xf numFmtId="0" fontId="0" fillId="0" borderId="0" xfId="0"/>
    <xf numFmtId="0" fontId="0" fillId="0" borderId="6" xfId="0" applyBorder="1"/>
    <xf numFmtId="0" fontId="0" fillId="0" borderId="0" xfId="0"/>
    <xf numFmtId="0" fontId="0" fillId="0" borderId="0" xfId="0" applyAlignment="1">
      <alignment wrapText="1"/>
    </xf>
    <xf numFmtId="0" fontId="0" fillId="0" borderId="0" xfId="0" applyBorder="1" applyAlignment="1"/>
    <xf numFmtId="0" fontId="2" fillId="0" borderId="0" xfId="0" applyFont="1" applyBorder="1" applyAlignment="1"/>
    <xf numFmtId="0" fontId="0" fillId="0" borderId="0" xfId="0" applyBorder="1"/>
    <xf numFmtId="0" fontId="0" fillId="0" borderId="14" xfId="0" applyBorder="1"/>
    <xf numFmtId="0" fontId="0" fillId="0" borderId="14" xfId="0" applyBorder="1" applyAlignment="1">
      <alignment horizontal="center"/>
    </xf>
    <xf numFmtId="0" fontId="0" fillId="0" borderId="6" xfId="0" applyBorder="1" applyAlignment="1">
      <alignment horizontal="center"/>
    </xf>
    <xf numFmtId="0" fontId="0" fillId="0" borderId="16" xfId="0" applyBorder="1" applyAlignment="1">
      <alignment horizontal="center"/>
    </xf>
    <xf numFmtId="49" fontId="0" fillId="0" borderId="0" xfId="0" applyNumberFormat="1"/>
    <xf numFmtId="0" fontId="11" fillId="0" borderId="0" xfId="0" applyFont="1"/>
    <xf numFmtId="49" fontId="0" fillId="0" borderId="6" xfId="0" applyNumberFormat="1" applyBorder="1" applyAlignment="1">
      <alignment horizontal="center"/>
    </xf>
    <xf numFmtId="0" fontId="0" fillId="0" borderId="18" xfId="0" applyBorder="1" applyAlignment="1">
      <alignment horizontal="center"/>
    </xf>
    <xf numFmtId="0" fontId="0" fillId="0" borderId="15" xfId="0" applyBorder="1" applyAlignment="1">
      <alignment horizontal="center"/>
    </xf>
    <xf numFmtId="0" fontId="0" fillId="0" borderId="17" xfId="0" applyBorder="1" applyAlignment="1">
      <alignment horizontal="center"/>
    </xf>
    <xf numFmtId="49" fontId="0" fillId="0" borderId="14" xfId="0" applyNumberFormat="1" applyBorder="1" applyAlignment="1">
      <alignment horizontal="center"/>
    </xf>
    <xf numFmtId="0" fontId="0" fillId="0" borderId="18" xfId="0" applyBorder="1" applyAlignment="1">
      <alignment horizontal="center" vertic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1" fillId="0" borderId="24" xfId="0" applyFont="1" applyBorder="1" applyAlignment="1">
      <alignment horizontal="center"/>
    </xf>
    <xf numFmtId="0" fontId="0" fillId="2" borderId="22" xfId="0" applyFill="1" applyBorder="1" applyAlignment="1">
      <alignment horizontal="center"/>
    </xf>
    <xf numFmtId="0" fontId="6" fillId="0" borderId="23" xfId="0" applyFont="1" applyBorder="1" applyAlignment="1">
      <alignment horizontal="center"/>
    </xf>
    <xf numFmtId="0" fontId="0" fillId="2" borderId="1" xfId="0" applyFill="1" applyBorder="1" applyAlignment="1">
      <alignment horizontal="center"/>
    </xf>
    <xf numFmtId="0" fontId="6" fillId="0" borderId="2" xfId="0" applyFont="1" applyBorder="1" applyAlignment="1">
      <alignment horizontal="center"/>
    </xf>
    <xf numFmtId="0" fontId="0" fillId="0" borderId="7" xfId="0" applyBorder="1" applyAlignment="1">
      <alignment horizontal="center"/>
    </xf>
    <xf numFmtId="0" fontId="0" fillId="0" borderId="21"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7" fillId="3" borderId="0" xfId="0" applyFont="1" applyFill="1" applyAlignment="1">
      <alignment horizontal="center" vertical="center"/>
    </xf>
    <xf numFmtId="0" fontId="8" fillId="3" borderId="0" xfId="0" applyFont="1" applyFill="1" applyAlignment="1">
      <alignment horizontal="center" vertical="center"/>
    </xf>
    <xf numFmtId="0" fontId="0" fillId="0" borderId="0" xfId="0"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4" borderId="11" xfId="0" applyFill="1" applyBorder="1" applyAlignment="1">
      <alignment horizontal="center"/>
    </xf>
    <xf numFmtId="0" fontId="0" fillId="4" borderId="12" xfId="0" applyFill="1" applyBorder="1" applyAlignment="1">
      <alignment horizontal="center"/>
    </xf>
    <xf numFmtId="0" fontId="0" fillId="4" borderId="13" xfId="0" applyFill="1" applyBorder="1" applyAlignment="1">
      <alignment horizont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4" borderId="12" xfId="0" applyFont="1" applyFill="1" applyBorder="1" applyAlignment="1">
      <alignment horizontal="center"/>
    </xf>
    <xf numFmtId="0" fontId="0" fillId="4" borderId="13" xfId="0" applyFont="1" applyFill="1" applyBorder="1" applyAlignment="1">
      <alignment horizontal="center"/>
    </xf>
    <xf numFmtId="0" fontId="0" fillId="4" borderId="11" xfId="0" applyFont="1" applyFill="1" applyBorder="1" applyAlignment="1">
      <alignment horizontal="center"/>
    </xf>
    <xf numFmtId="0" fontId="0" fillId="0" borderId="7" xfId="0" applyFill="1" applyBorder="1" applyAlignment="1">
      <alignment horizontal="center"/>
    </xf>
    <xf numFmtId="0" fontId="0" fillId="0" borderId="11" xfId="0" applyFill="1" applyBorder="1" applyAlignment="1">
      <alignment horizontal="center"/>
    </xf>
    <xf numFmtId="0" fontId="0" fillId="0" borderId="12" xfId="0" applyFill="1" applyBorder="1" applyAlignment="1">
      <alignment horizontal="center"/>
    </xf>
  </cellXfs>
  <cellStyles count="12">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 name="Normal 2" xfId="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K30"/>
  <sheetViews>
    <sheetView workbookViewId="0">
      <selection activeCell="M1" sqref="M1"/>
    </sheetView>
  </sheetViews>
  <sheetFormatPr baseColWidth="10" defaultRowHeight="15"/>
  <sheetData>
    <row r="1" spans="1:11">
      <c r="D1" s="31" t="s">
        <v>5</v>
      </c>
      <c r="E1" s="32"/>
      <c r="F1" s="32"/>
      <c r="G1" s="32"/>
      <c r="H1" s="32"/>
      <c r="I1" s="32"/>
      <c r="J1" s="32"/>
    </row>
    <row r="2" spans="1:11">
      <c r="D2" s="32"/>
      <c r="E2" s="32"/>
      <c r="F2" s="32"/>
      <c r="G2" s="32"/>
      <c r="H2" s="32"/>
      <c r="I2" s="32"/>
      <c r="J2" s="32"/>
    </row>
    <row r="3" spans="1:11">
      <c r="D3" s="32"/>
      <c r="E3" s="32"/>
      <c r="F3" s="32"/>
      <c r="G3" s="32"/>
      <c r="H3" s="32"/>
      <c r="I3" s="32"/>
      <c r="J3" s="32"/>
    </row>
    <row r="6" spans="1:11">
      <c r="A6" s="2" t="s">
        <v>82</v>
      </c>
    </row>
    <row r="7" spans="1:11">
      <c r="A7" s="33" t="s">
        <v>25</v>
      </c>
      <c r="B7" s="33"/>
      <c r="C7" s="33"/>
      <c r="D7" s="33"/>
      <c r="E7" s="33"/>
      <c r="F7" s="33"/>
      <c r="G7" s="33"/>
      <c r="H7" s="33"/>
      <c r="I7" s="33"/>
      <c r="J7" s="33"/>
      <c r="K7" s="33"/>
    </row>
    <row r="8" spans="1:11">
      <c r="A8" s="2" t="s">
        <v>26</v>
      </c>
    </row>
    <row r="10" spans="1:11">
      <c r="A10" s="2" t="s">
        <v>83</v>
      </c>
    </row>
    <row r="11" spans="1:11">
      <c r="A11" s="2" t="s">
        <v>24</v>
      </c>
    </row>
    <row r="12" spans="1:11">
      <c r="A12" s="2"/>
    </row>
    <row r="14" spans="1:11">
      <c r="A14" s="2" t="s">
        <v>6</v>
      </c>
    </row>
    <row r="15" spans="1:11" ht="15.75" thickBot="1">
      <c r="I15" s="2" t="s">
        <v>22</v>
      </c>
    </row>
    <row r="16" spans="1:11" ht="15.75" thickBot="1">
      <c r="A16" s="27" t="s">
        <v>75</v>
      </c>
      <c r="B16" s="19" t="s">
        <v>7</v>
      </c>
      <c r="C16" s="20" t="s">
        <v>8</v>
      </c>
      <c r="D16" s="21" t="s">
        <v>9</v>
      </c>
      <c r="I16" s="2" t="s">
        <v>18</v>
      </c>
    </row>
    <row r="17" spans="1:9" ht="15.75" thickBot="1">
      <c r="A17" s="27" t="s">
        <v>76</v>
      </c>
      <c r="B17" s="19" t="s">
        <v>10</v>
      </c>
      <c r="C17" s="20" t="s">
        <v>11</v>
      </c>
      <c r="D17" s="21" t="s">
        <v>12</v>
      </c>
      <c r="I17" s="2" t="s">
        <v>23</v>
      </c>
    </row>
    <row r="18" spans="1:9" ht="15.75" thickBot="1">
      <c r="A18" s="52" t="s">
        <v>77</v>
      </c>
      <c r="B18" s="19" t="s">
        <v>8</v>
      </c>
      <c r="C18" s="20" t="s">
        <v>13</v>
      </c>
      <c r="D18" s="21" t="s">
        <v>14</v>
      </c>
    </row>
    <row r="19" spans="1:9" ht="15.75" thickBot="1">
      <c r="A19" s="52" t="s">
        <v>78</v>
      </c>
      <c r="B19" s="53" t="s">
        <v>15</v>
      </c>
      <c r="C19" s="20" t="s">
        <v>16</v>
      </c>
      <c r="D19" s="54" t="s">
        <v>17</v>
      </c>
      <c r="E19" s="52" t="s">
        <v>79</v>
      </c>
      <c r="F19" s="6"/>
      <c r="G19" s="6"/>
    </row>
    <row r="23" spans="1:9">
      <c r="A23" s="2" t="s">
        <v>81</v>
      </c>
    </row>
    <row r="24" spans="1:9">
      <c r="A24" s="2" t="s">
        <v>80</v>
      </c>
    </row>
    <row r="26" spans="1:9">
      <c r="A26" s="2" t="s">
        <v>19</v>
      </c>
    </row>
    <row r="27" spans="1:9">
      <c r="A27" s="2" t="s">
        <v>20</v>
      </c>
    </row>
    <row r="30" spans="1:9" ht="18.75">
      <c r="A30" s="12" t="s">
        <v>21</v>
      </c>
    </row>
  </sheetData>
  <mergeCells count="2">
    <mergeCell ref="D1:J3"/>
    <mergeCell ref="A7:K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O65"/>
  <sheetViews>
    <sheetView tabSelected="1" workbookViewId="0">
      <selection activeCell="M1" sqref="M1"/>
    </sheetView>
  </sheetViews>
  <sheetFormatPr baseColWidth="10" defaultRowHeight="15"/>
  <cols>
    <col min="1" max="1" width="14.7109375" customWidth="1"/>
    <col min="2" max="2" width="12.7109375" customWidth="1"/>
    <col min="3" max="3" width="11" customWidth="1"/>
    <col min="4" max="4" width="6.7109375" customWidth="1"/>
    <col min="5" max="5" width="14.7109375" customWidth="1"/>
    <col min="6" max="6" width="12.140625" customWidth="1"/>
    <col min="8" max="8" width="6.7109375" customWidth="1"/>
    <col min="9" max="9" width="14.7109375" customWidth="1"/>
    <col min="10" max="10" width="12.42578125" customWidth="1"/>
    <col min="12" max="12" width="6.7109375" customWidth="1"/>
    <col min="13" max="13" width="14.7109375" customWidth="1"/>
    <col min="14" max="14" width="12.5703125" customWidth="1"/>
  </cols>
  <sheetData>
    <row r="1" spans="1:15">
      <c r="A1" s="9" t="s">
        <v>40</v>
      </c>
      <c r="B1" s="9" t="s">
        <v>27</v>
      </c>
      <c r="C1" s="22" t="s">
        <v>0</v>
      </c>
      <c r="D1" s="34" t="s">
        <v>43</v>
      </c>
      <c r="E1" s="35"/>
      <c r="F1" s="35"/>
      <c r="G1" s="35"/>
      <c r="H1" s="35"/>
      <c r="I1" s="35"/>
      <c r="J1" s="36"/>
    </row>
    <row r="2" spans="1:15">
      <c r="A2" s="7" t="s">
        <v>1</v>
      </c>
      <c r="B2" s="23">
        <v>0</v>
      </c>
      <c r="C2" s="24">
        <f>B2-B2*10/100</f>
        <v>0</v>
      </c>
      <c r="D2" s="5"/>
      <c r="E2" s="5"/>
      <c r="F2" s="5"/>
      <c r="G2" s="5"/>
      <c r="H2" s="5"/>
      <c r="I2" s="2"/>
      <c r="J2" s="2"/>
    </row>
    <row r="3" spans="1:15">
      <c r="A3" s="1" t="s">
        <v>41</v>
      </c>
      <c r="B3" s="25">
        <v>0</v>
      </c>
      <c r="C3" s="26">
        <f>B3-B3*10/100</f>
        <v>0</v>
      </c>
      <c r="D3" s="4"/>
      <c r="E3" s="2"/>
      <c r="F3" s="3"/>
      <c r="G3" s="2"/>
      <c r="H3" s="2"/>
      <c r="I3" s="2"/>
      <c r="J3" s="2"/>
    </row>
    <row r="4" spans="1:15">
      <c r="A4" s="1" t="s">
        <v>42</v>
      </c>
      <c r="B4" s="25">
        <v>0</v>
      </c>
      <c r="C4" s="26">
        <f>B4-B4*10/100</f>
        <v>0</v>
      </c>
      <c r="D4" s="4"/>
      <c r="E4" s="2"/>
      <c r="F4" s="2"/>
      <c r="G4" s="2"/>
      <c r="H4" s="2"/>
      <c r="I4" s="2"/>
      <c r="J4" s="2"/>
    </row>
    <row r="5" spans="1:15">
      <c r="A5" s="7" t="s">
        <v>30</v>
      </c>
      <c r="B5" s="25">
        <v>0</v>
      </c>
      <c r="C5" s="26">
        <f>B5-B5*10/100</f>
        <v>0</v>
      </c>
      <c r="D5" s="4"/>
      <c r="E5" s="2"/>
      <c r="F5" s="2"/>
      <c r="G5" s="2"/>
      <c r="H5" s="2"/>
      <c r="I5" s="2"/>
      <c r="J5" s="2"/>
    </row>
    <row r="7" spans="1:15" ht="15.75" thickBot="1"/>
    <row r="8" spans="1:15" ht="15.75" thickBot="1">
      <c r="A8" s="51" t="s">
        <v>44</v>
      </c>
      <c r="B8" s="49"/>
      <c r="C8" s="50"/>
      <c r="E8" s="43" t="s">
        <v>45</v>
      </c>
      <c r="F8" s="44"/>
      <c r="G8" s="45"/>
      <c r="I8" s="43" t="s">
        <v>46</v>
      </c>
      <c r="J8" s="44"/>
      <c r="K8" s="45"/>
      <c r="M8" s="43" t="s">
        <v>47</v>
      </c>
      <c r="N8" s="44"/>
      <c r="O8" s="45"/>
    </row>
    <row r="9" spans="1:15" ht="15.75" thickBot="1">
      <c r="A9" s="27" t="s">
        <v>51</v>
      </c>
      <c r="B9" s="27" t="s">
        <v>52</v>
      </c>
      <c r="C9" s="27" t="s">
        <v>53</v>
      </c>
      <c r="E9" s="27" t="s">
        <v>51</v>
      </c>
      <c r="F9" s="27" t="s">
        <v>52</v>
      </c>
      <c r="G9" s="27" t="s">
        <v>53</v>
      </c>
      <c r="I9" s="27" t="s">
        <v>51</v>
      </c>
      <c r="J9" s="27" t="s">
        <v>52</v>
      </c>
      <c r="K9" s="27" t="s">
        <v>53</v>
      </c>
      <c r="M9" s="27" t="s">
        <v>51</v>
      </c>
      <c r="N9" s="27" t="s">
        <v>52</v>
      </c>
      <c r="O9" s="27" t="s">
        <v>53</v>
      </c>
    </row>
    <row r="10" spans="1:15">
      <c r="A10" s="48" t="s">
        <v>1</v>
      </c>
      <c r="B10" s="14">
        <v>5</v>
      </c>
      <c r="C10" s="8">
        <f>C2*65/100</f>
        <v>0</v>
      </c>
      <c r="E10" s="48" t="s">
        <v>1</v>
      </c>
      <c r="F10" s="14">
        <v>3</v>
      </c>
      <c r="G10" s="8">
        <f>C2*70/100</f>
        <v>0</v>
      </c>
      <c r="I10" s="48" t="s">
        <v>1</v>
      </c>
      <c r="J10" s="14">
        <v>5</v>
      </c>
      <c r="K10" s="8">
        <f>C2*75/100</f>
        <v>0</v>
      </c>
      <c r="M10" s="48" t="s">
        <v>1</v>
      </c>
      <c r="N10" s="14">
        <v>5</v>
      </c>
      <c r="O10" s="8">
        <f>C2*40/100</f>
        <v>0</v>
      </c>
    </row>
    <row r="11" spans="1:15">
      <c r="A11" s="46"/>
      <c r="B11" s="15">
        <v>5</v>
      </c>
      <c r="C11" s="9">
        <f>C2*75/100</f>
        <v>0</v>
      </c>
      <c r="E11" s="46"/>
      <c r="F11" s="15">
        <v>3</v>
      </c>
      <c r="G11" s="9">
        <f>C2*80/100</f>
        <v>0</v>
      </c>
      <c r="I11" s="46"/>
      <c r="J11" s="15">
        <v>3</v>
      </c>
      <c r="K11" s="9">
        <f>C2*85/100</f>
        <v>0</v>
      </c>
      <c r="M11" s="46"/>
      <c r="N11" s="15">
        <v>5</v>
      </c>
      <c r="O11" s="9">
        <f>C2*50/100</f>
        <v>0</v>
      </c>
    </row>
    <row r="12" spans="1:15" ht="15.75" thickBot="1">
      <c r="A12" s="47"/>
      <c r="B12" s="15">
        <v>5</v>
      </c>
      <c r="C12" s="9">
        <f>C2*85/100</f>
        <v>0</v>
      </c>
      <c r="E12" s="47"/>
      <c r="F12" s="15">
        <v>3</v>
      </c>
      <c r="G12" s="9">
        <f>C2*90/100</f>
        <v>0</v>
      </c>
      <c r="I12" s="47"/>
      <c r="J12" s="15" t="s">
        <v>48</v>
      </c>
      <c r="K12" s="9">
        <f>C2*95/100</f>
        <v>0</v>
      </c>
      <c r="M12" s="47"/>
      <c r="N12" s="15">
        <v>5</v>
      </c>
      <c r="O12" s="9">
        <f>C2*60/100</f>
        <v>0</v>
      </c>
    </row>
    <row r="13" spans="1:15">
      <c r="A13" s="48" t="s">
        <v>42</v>
      </c>
      <c r="B13" s="15">
        <v>5</v>
      </c>
      <c r="C13" s="9">
        <f>C4*65/100</f>
        <v>0</v>
      </c>
      <c r="E13" s="48" t="s">
        <v>42</v>
      </c>
      <c r="F13" s="15">
        <v>3</v>
      </c>
      <c r="G13" s="9">
        <f>C4*70/100</f>
        <v>0</v>
      </c>
      <c r="I13" s="48" t="s">
        <v>42</v>
      </c>
      <c r="J13" s="15">
        <v>5</v>
      </c>
      <c r="K13" s="9">
        <f>C4*75/100</f>
        <v>0</v>
      </c>
      <c r="M13" s="48" t="s">
        <v>42</v>
      </c>
      <c r="N13" s="15">
        <v>5</v>
      </c>
      <c r="O13" s="9">
        <f>C4*40/100</f>
        <v>0</v>
      </c>
    </row>
    <row r="14" spans="1:15">
      <c r="A14" s="46"/>
      <c r="B14" s="15">
        <v>5</v>
      </c>
      <c r="C14" s="9">
        <f>C4*75/100</f>
        <v>0</v>
      </c>
      <c r="E14" s="46"/>
      <c r="F14" s="15">
        <v>3</v>
      </c>
      <c r="G14" s="9">
        <f>C4*80/100</f>
        <v>0</v>
      </c>
      <c r="I14" s="46"/>
      <c r="J14" s="15">
        <v>3</v>
      </c>
      <c r="K14" s="9">
        <f>C4*85/100</f>
        <v>0</v>
      </c>
      <c r="M14" s="46"/>
      <c r="N14" s="15">
        <v>5</v>
      </c>
      <c r="O14" s="9">
        <f>C4*50/100</f>
        <v>0</v>
      </c>
    </row>
    <row r="15" spans="1:15" ht="15.75" thickBot="1">
      <c r="A15" s="47"/>
      <c r="B15" s="16">
        <v>5</v>
      </c>
      <c r="C15" s="10">
        <f>C4*85/100</f>
        <v>0</v>
      </c>
      <c r="E15" s="47"/>
      <c r="F15" s="16">
        <v>3</v>
      </c>
      <c r="G15" s="10">
        <f>C4*90/100</f>
        <v>0</v>
      </c>
      <c r="I15" s="47"/>
      <c r="J15" s="16">
        <v>1</v>
      </c>
      <c r="K15" s="10">
        <f>C4*95/100</f>
        <v>0</v>
      </c>
      <c r="M15" s="47"/>
      <c r="N15" s="16">
        <v>5</v>
      </c>
      <c r="O15" s="10">
        <f>C4*60/100</f>
        <v>0</v>
      </c>
    </row>
    <row r="16" spans="1:15" ht="15" customHeight="1" thickBot="1">
      <c r="A16" s="40" t="s">
        <v>54</v>
      </c>
      <c r="B16" s="41"/>
      <c r="C16" s="42"/>
      <c r="E16" s="40" t="s">
        <v>54</v>
      </c>
      <c r="F16" s="41"/>
      <c r="G16" s="42"/>
      <c r="I16" s="40" t="s">
        <v>54</v>
      </c>
      <c r="J16" s="41"/>
      <c r="K16" s="42"/>
      <c r="M16" s="40" t="s">
        <v>54</v>
      </c>
      <c r="N16" s="41"/>
      <c r="O16" s="42"/>
    </row>
    <row r="17" spans="1:15">
      <c r="A17" s="8" t="s">
        <v>51</v>
      </c>
      <c r="B17" s="8" t="s">
        <v>55</v>
      </c>
      <c r="C17" s="8" t="s">
        <v>52</v>
      </c>
      <c r="E17" s="8" t="s">
        <v>51</v>
      </c>
      <c r="F17" s="8" t="s">
        <v>55</v>
      </c>
      <c r="G17" s="8" t="s">
        <v>52</v>
      </c>
      <c r="I17" s="8" t="s">
        <v>51</v>
      </c>
      <c r="J17" s="8" t="s">
        <v>55</v>
      </c>
      <c r="K17" s="8" t="s">
        <v>52</v>
      </c>
      <c r="M17" s="8" t="s">
        <v>56</v>
      </c>
      <c r="N17" s="8" t="s">
        <v>55</v>
      </c>
      <c r="O17" s="8" t="s">
        <v>52</v>
      </c>
    </row>
    <row r="18" spans="1:15">
      <c r="A18" s="9" t="s">
        <v>49</v>
      </c>
      <c r="B18" s="13" t="s">
        <v>3</v>
      </c>
      <c r="C18" s="13" t="s">
        <v>4</v>
      </c>
      <c r="E18" s="9" t="s">
        <v>49</v>
      </c>
      <c r="F18" s="13" t="s">
        <v>3</v>
      </c>
      <c r="G18" s="13" t="s">
        <v>4</v>
      </c>
      <c r="I18" s="9" t="s">
        <v>49</v>
      </c>
      <c r="J18" s="13" t="s">
        <v>3</v>
      </c>
      <c r="K18" s="13" t="s">
        <v>4</v>
      </c>
      <c r="M18" s="9" t="s">
        <v>49</v>
      </c>
      <c r="N18" s="13" t="s">
        <v>3</v>
      </c>
      <c r="O18" s="13" t="s">
        <v>4</v>
      </c>
    </row>
    <row r="19" spans="1:15">
      <c r="A19" s="9" t="s">
        <v>28</v>
      </c>
      <c r="B19" s="13" t="s">
        <v>3</v>
      </c>
      <c r="C19" s="13" t="s">
        <v>4</v>
      </c>
      <c r="E19" s="9" t="s">
        <v>28</v>
      </c>
      <c r="F19" s="13" t="s">
        <v>3</v>
      </c>
      <c r="G19" s="13" t="s">
        <v>4</v>
      </c>
      <c r="I19" s="9" t="s">
        <v>28</v>
      </c>
      <c r="J19" s="13" t="s">
        <v>3</v>
      </c>
      <c r="K19" s="13" t="s">
        <v>4</v>
      </c>
      <c r="M19" s="9" t="s">
        <v>28</v>
      </c>
      <c r="N19" s="13" t="s">
        <v>3</v>
      </c>
      <c r="O19" s="13" t="s">
        <v>4</v>
      </c>
    </row>
    <row r="20" spans="1:15">
      <c r="A20" s="9" t="s">
        <v>50</v>
      </c>
      <c r="B20" s="9">
        <v>8</v>
      </c>
      <c r="C20" s="9">
        <v>10</v>
      </c>
      <c r="E20" s="9" t="s">
        <v>50</v>
      </c>
      <c r="F20" s="9">
        <v>8</v>
      </c>
      <c r="G20" s="9">
        <v>10</v>
      </c>
      <c r="I20" s="9" t="s">
        <v>50</v>
      </c>
      <c r="J20" s="9">
        <v>8</v>
      </c>
      <c r="K20" s="9">
        <v>10</v>
      </c>
      <c r="M20" s="9" t="s">
        <v>50</v>
      </c>
      <c r="N20" s="9">
        <v>8</v>
      </c>
      <c r="O20" s="9">
        <v>10</v>
      </c>
    </row>
    <row r="21" spans="1:15">
      <c r="A21" s="9" t="s">
        <v>29</v>
      </c>
      <c r="B21" s="9">
        <v>8</v>
      </c>
      <c r="C21" s="9">
        <v>10</v>
      </c>
      <c r="E21" s="9" t="s">
        <v>29</v>
      </c>
      <c r="F21" s="9">
        <v>8</v>
      </c>
      <c r="G21" s="9">
        <v>10</v>
      </c>
      <c r="I21" s="9" t="s">
        <v>29</v>
      </c>
      <c r="J21" s="9">
        <v>8</v>
      </c>
      <c r="K21" s="9">
        <v>10</v>
      </c>
      <c r="M21" s="9" t="s">
        <v>29</v>
      </c>
      <c r="N21" s="9">
        <v>8</v>
      </c>
      <c r="O21" s="9">
        <v>10</v>
      </c>
    </row>
    <row r="22" spans="1:15" ht="15.75" thickBot="1">
      <c r="I22" s="2"/>
      <c r="J22" s="2"/>
      <c r="K22" s="2"/>
      <c r="M22" s="2"/>
      <c r="N22" s="2"/>
      <c r="O22" s="2"/>
    </row>
    <row r="23" spans="1:15" ht="15.75" thickBot="1">
      <c r="A23" s="43" t="s">
        <v>57</v>
      </c>
      <c r="B23" s="49"/>
      <c r="C23" s="50"/>
      <c r="E23" s="43" t="s">
        <v>58</v>
      </c>
      <c r="F23" s="49"/>
      <c r="G23" s="50"/>
      <c r="I23" s="43" t="s">
        <v>59</v>
      </c>
      <c r="J23" s="49"/>
      <c r="K23" s="50"/>
      <c r="M23" s="43" t="s">
        <v>60</v>
      </c>
      <c r="N23" s="49"/>
      <c r="O23" s="50"/>
    </row>
    <row r="24" spans="1:15" ht="15.75" thickBot="1">
      <c r="A24" s="28" t="s">
        <v>51</v>
      </c>
      <c r="B24" s="29" t="s">
        <v>52</v>
      </c>
      <c r="C24" s="30" t="s">
        <v>53</v>
      </c>
      <c r="E24" s="28" t="s">
        <v>51</v>
      </c>
      <c r="F24" s="29" t="s">
        <v>52</v>
      </c>
      <c r="G24" s="30" t="s">
        <v>53</v>
      </c>
      <c r="I24" s="28" t="s">
        <v>51</v>
      </c>
      <c r="J24" s="29" t="s">
        <v>52</v>
      </c>
      <c r="K24" s="30" t="s">
        <v>53</v>
      </c>
      <c r="M24" s="28" t="s">
        <v>51</v>
      </c>
      <c r="N24" s="29" t="s">
        <v>52</v>
      </c>
      <c r="O24" s="30" t="s">
        <v>53</v>
      </c>
    </row>
    <row r="25" spans="1:15">
      <c r="A25" s="38" t="s">
        <v>30</v>
      </c>
      <c r="B25" s="18">
        <v>5</v>
      </c>
      <c r="C25" s="8">
        <f>C5*65/100</f>
        <v>0</v>
      </c>
      <c r="E25" s="38" t="s">
        <v>30</v>
      </c>
      <c r="F25" s="18">
        <v>3</v>
      </c>
      <c r="G25" s="8">
        <f>C5*70/100</f>
        <v>0</v>
      </c>
      <c r="I25" s="38" t="s">
        <v>30</v>
      </c>
      <c r="J25" s="18">
        <v>5</v>
      </c>
      <c r="K25" s="8">
        <f>C5*75/100</f>
        <v>0</v>
      </c>
      <c r="M25" s="38" t="s">
        <v>30</v>
      </c>
      <c r="N25" s="18">
        <v>5</v>
      </c>
      <c r="O25" s="8">
        <f>C5*40/100</f>
        <v>0</v>
      </c>
    </row>
    <row r="26" spans="1:15">
      <c r="A26" s="38"/>
      <c r="B26" s="15">
        <v>5</v>
      </c>
      <c r="C26" s="9">
        <f>C5*75/100</f>
        <v>0</v>
      </c>
      <c r="E26" s="38"/>
      <c r="F26" s="15">
        <v>3</v>
      </c>
      <c r="G26" s="9">
        <f>C5*80/100</f>
        <v>0</v>
      </c>
      <c r="I26" s="38"/>
      <c r="J26" s="15">
        <v>3</v>
      </c>
      <c r="K26" s="9">
        <f>C5*85/100</f>
        <v>0</v>
      </c>
      <c r="M26" s="38"/>
      <c r="N26" s="15">
        <v>5</v>
      </c>
      <c r="O26" s="9">
        <f>C5*50/100</f>
        <v>0</v>
      </c>
    </row>
    <row r="27" spans="1:15" ht="15.75" thickBot="1">
      <c r="A27" s="38"/>
      <c r="B27" s="15">
        <v>5</v>
      </c>
      <c r="C27" s="9">
        <f>C5*85/100</f>
        <v>0</v>
      </c>
      <c r="E27" s="38"/>
      <c r="F27" s="15">
        <v>3</v>
      </c>
      <c r="G27" s="9">
        <f>C5*90/100</f>
        <v>0</v>
      </c>
      <c r="I27" s="38"/>
      <c r="J27" s="15">
        <v>1</v>
      </c>
      <c r="K27" s="9">
        <f>C5*95/100</f>
        <v>0</v>
      </c>
      <c r="M27" s="38"/>
      <c r="N27" s="15">
        <v>5</v>
      </c>
      <c r="O27" s="9">
        <f>C5*60/100</f>
        <v>0</v>
      </c>
    </row>
    <row r="28" spans="1:15">
      <c r="A28" s="37" t="s">
        <v>41</v>
      </c>
      <c r="B28" s="15">
        <v>5</v>
      </c>
      <c r="C28" s="9">
        <f>C3*65/100</f>
        <v>0</v>
      </c>
      <c r="E28" s="37" t="s">
        <v>41</v>
      </c>
      <c r="F28" s="15">
        <v>3</v>
      </c>
      <c r="G28" s="9">
        <f>C3*70/100</f>
        <v>0</v>
      </c>
      <c r="I28" s="37" t="s">
        <v>41</v>
      </c>
      <c r="J28" s="15">
        <v>5</v>
      </c>
      <c r="K28" s="9">
        <f>C3*75/100</f>
        <v>0</v>
      </c>
      <c r="M28" s="37" t="s">
        <v>41</v>
      </c>
      <c r="N28" s="15">
        <v>5</v>
      </c>
      <c r="O28" s="9">
        <f>C3*40/100</f>
        <v>0</v>
      </c>
    </row>
    <row r="29" spans="1:15">
      <c r="A29" s="38"/>
      <c r="B29" s="15">
        <v>5</v>
      </c>
      <c r="C29" s="9">
        <f>C3*75/100</f>
        <v>0</v>
      </c>
      <c r="E29" s="38"/>
      <c r="F29" s="15">
        <v>3</v>
      </c>
      <c r="G29" s="9">
        <f>C3*80/100</f>
        <v>0</v>
      </c>
      <c r="I29" s="38"/>
      <c r="J29" s="15">
        <v>3</v>
      </c>
      <c r="K29" s="9">
        <f>C3*85/100</f>
        <v>0</v>
      </c>
      <c r="M29" s="38"/>
      <c r="N29" s="15">
        <v>5</v>
      </c>
      <c r="O29" s="9">
        <f>C3*50/100</f>
        <v>0</v>
      </c>
    </row>
    <row r="30" spans="1:15" ht="15.75" thickBot="1">
      <c r="A30" s="38"/>
      <c r="B30" s="16">
        <v>5</v>
      </c>
      <c r="C30" s="10">
        <f>C3*85/100</f>
        <v>0</v>
      </c>
      <c r="E30" s="38"/>
      <c r="F30" s="16">
        <v>3</v>
      </c>
      <c r="G30" s="10">
        <f>C3*90/100</f>
        <v>0</v>
      </c>
      <c r="I30" s="38"/>
      <c r="J30" s="16">
        <v>1</v>
      </c>
      <c r="K30" s="10">
        <f>C3*95/100</f>
        <v>0</v>
      </c>
      <c r="M30" s="38"/>
      <c r="N30" s="16">
        <v>5</v>
      </c>
      <c r="O30" s="10">
        <f>C3*60/100</f>
        <v>0</v>
      </c>
    </row>
    <row r="31" spans="1:15" ht="15.75" thickBot="1">
      <c r="A31" s="40" t="s">
        <v>54</v>
      </c>
      <c r="B31" s="41"/>
      <c r="C31" s="42"/>
      <c r="E31" s="40" t="s">
        <v>54</v>
      </c>
      <c r="F31" s="41"/>
      <c r="G31" s="42"/>
      <c r="I31" s="40" t="s">
        <v>54</v>
      </c>
      <c r="J31" s="41"/>
      <c r="K31" s="42"/>
      <c r="M31" s="40" t="s">
        <v>54</v>
      </c>
      <c r="N31" s="41"/>
      <c r="O31" s="42"/>
    </row>
    <row r="32" spans="1:15">
      <c r="A32" s="8" t="s">
        <v>61</v>
      </c>
      <c r="B32" s="17" t="s">
        <v>3</v>
      </c>
      <c r="C32" s="17" t="s">
        <v>4</v>
      </c>
      <c r="E32" s="8" t="s">
        <v>61</v>
      </c>
      <c r="F32" s="17" t="s">
        <v>3</v>
      </c>
      <c r="G32" s="17" t="s">
        <v>4</v>
      </c>
      <c r="I32" s="8" t="s">
        <v>61</v>
      </c>
      <c r="J32" s="17" t="s">
        <v>3</v>
      </c>
      <c r="K32" s="17" t="s">
        <v>4</v>
      </c>
      <c r="M32" s="8" t="s">
        <v>61</v>
      </c>
      <c r="N32" s="17" t="s">
        <v>3</v>
      </c>
      <c r="O32" s="17" t="s">
        <v>4</v>
      </c>
    </row>
    <row r="33" spans="1:15">
      <c r="A33" s="9" t="s">
        <v>31</v>
      </c>
      <c r="B33" s="13" t="s">
        <v>3</v>
      </c>
      <c r="C33" s="13" t="s">
        <v>4</v>
      </c>
      <c r="E33" s="9" t="s">
        <v>31</v>
      </c>
      <c r="F33" s="13" t="s">
        <v>3</v>
      </c>
      <c r="G33" s="13" t="s">
        <v>4</v>
      </c>
      <c r="I33" s="9" t="s">
        <v>31</v>
      </c>
      <c r="J33" s="13" t="s">
        <v>3</v>
      </c>
      <c r="K33" s="13" t="s">
        <v>4</v>
      </c>
      <c r="M33" s="9" t="s">
        <v>31</v>
      </c>
      <c r="N33" s="13" t="s">
        <v>3</v>
      </c>
      <c r="O33" s="13" t="s">
        <v>4</v>
      </c>
    </row>
    <row r="34" spans="1:15">
      <c r="A34" s="9" t="s">
        <v>62</v>
      </c>
      <c r="B34" s="13" t="s">
        <v>32</v>
      </c>
      <c r="C34" s="13" t="s">
        <v>32</v>
      </c>
      <c r="E34" s="9" t="s">
        <v>62</v>
      </c>
      <c r="F34" s="13" t="s">
        <v>32</v>
      </c>
      <c r="G34" s="13" t="s">
        <v>32</v>
      </c>
      <c r="I34" s="9" t="s">
        <v>62</v>
      </c>
      <c r="J34" s="13" t="s">
        <v>32</v>
      </c>
      <c r="K34" s="13" t="s">
        <v>32</v>
      </c>
      <c r="M34" s="9" t="s">
        <v>62</v>
      </c>
      <c r="N34" s="13" t="s">
        <v>32</v>
      </c>
      <c r="O34" s="13" t="s">
        <v>32</v>
      </c>
    </row>
    <row r="35" spans="1:15">
      <c r="A35" s="9" t="s">
        <v>63</v>
      </c>
      <c r="B35" s="13" t="s">
        <v>33</v>
      </c>
      <c r="C35" s="13" t="s">
        <v>32</v>
      </c>
      <c r="E35" s="9" t="s">
        <v>63</v>
      </c>
      <c r="F35" s="13" t="s">
        <v>33</v>
      </c>
      <c r="G35" s="13" t="s">
        <v>32</v>
      </c>
      <c r="I35" s="9" t="s">
        <v>63</v>
      </c>
      <c r="J35" s="13" t="s">
        <v>33</v>
      </c>
      <c r="K35" s="13" t="s">
        <v>32</v>
      </c>
      <c r="M35" s="9" t="s">
        <v>63</v>
      </c>
      <c r="N35" s="13" t="s">
        <v>33</v>
      </c>
      <c r="O35" s="13" t="s">
        <v>32</v>
      </c>
    </row>
    <row r="36" spans="1:15" ht="15.75" thickBot="1">
      <c r="B36" s="11"/>
      <c r="C36" s="11"/>
      <c r="I36" s="2"/>
      <c r="J36" s="2"/>
      <c r="K36" s="2"/>
      <c r="M36" s="2"/>
      <c r="N36" s="2"/>
      <c r="O36" s="2"/>
    </row>
    <row r="37" spans="1:15" ht="15.75" thickBot="1">
      <c r="A37" s="43" t="s">
        <v>64</v>
      </c>
      <c r="B37" s="44"/>
      <c r="C37" s="45"/>
      <c r="E37" s="43" t="s">
        <v>65</v>
      </c>
      <c r="F37" s="44"/>
      <c r="G37" s="45"/>
      <c r="I37" s="43" t="s">
        <v>66</v>
      </c>
      <c r="J37" s="44"/>
      <c r="K37" s="45"/>
      <c r="M37" s="43" t="s">
        <v>67</v>
      </c>
      <c r="N37" s="44"/>
      <c r="O37" s="45"/>
    </row>
    <row r="38" spans="1:15" ht="15.75" thickBot="1">
      <c r="A38" s="28" t="s">
        <v>51</v>
      </c>
      <c r="B38" s="29" t="s">
        <v>52</v>
      </c>
      <c r="C38" s="30" t="s">
        <v>53</v>
      </c>
      <c r="E38" s="28" t="s">
        <v>51</v>
      </c>
      <c r="F38" s="29" t="s">
        <v>52</v>
      </c>
      <c r="G38" s="30" t="s">
        <v>53</v>
      </c>
      <c r="I38" s="28" t="s">
        <v>51</v>
      </c>
      <c r="J38" s="29" t="s">
        <v>52</v>
      </c>
      <c r="K38" s="30" t="s">
        <v>53</v>
      </c>
      <c r="M38" s="28" t="s">
        <v>51</v>
      </c>
      <c r="N38" s="29" t="s">
        <v>52</v>
      </c>
      <c r="O38" s="30" t="s">
        <v>53</v>
      </c>
    </row>
    <row r="39" spans="1:15">
      <c r="A39" s="46" t="s">
        <v>1</v>
      </c>
      <c r="B39" s="14">
        <v>5</v>
      </c>
      <c r="C39" s="8">
        <f>C2*65/100</f>
        <v>0</v>
      </c>
      <c r="E39" s="46" t="s">
        <v>1</v>
      </c>
      <c r="F39" s="14">
        <v>3</v>
      </c>
      <c r="G39" s="8">
        <f>C2*70/100</f>
        <v>0</v>
      </c>
      <c r="I39" s="46" t="s">
        <v>1</v>
      </c>
      <c r="J39" s="14">
        <v>5</v>
      </c>
      <c r="K39" s="8">
        <f>C2*75/100</f>
        <v>0</v>
      </c>
      <c r="M39" s="46" t="s">
        <v>1</v>
      </c>
      <c r="N39" s="14">
        <v>5</v>
      </c>
      <c r="O39" s="8">
        <f>C2*40/100</f>
        <v>0</v>
      </c>
    </row>
    <row r="40" spans="1:15">
      <c r="A40" s="46"/>
      <c r="B40" s="15">
        <v>5</v>
      </c>
      <c r="C40" s="9">
        <f>C2*75/100</f>
        <v>0</v>
      </c>
      <c r="E40" s="46"/>
      <c r="F40" s="15">
        <v>3</v>
      </c>
      <c r="G40" s="9">
        <f>C2*80/100</f>
        <v>0</v>
      </c>
      <c r="I40" s="46"/>
      <c r="J40" s="15">
        <v>3</v>
      </c>
      <c r="K40" s="9">
        <f>C2*85/100</f>
        <v>0</v>
      </c>
      <c r="M40" s="46"/>
      <c r="N40" s="15">
        <v>5</v>
      </c>
      <c r="O40" s="9">
        <f>C2*50/100</f>
        <v>0</v>
      </c>
    </row>
    <row r="41" spans="1:15" ht="15.75" thickBot="1">
      <c r="A41" s="47"/>
      <c r="B41" s="15">
        <v>5</v>
      </c>
      <c r="C41" s="9">
        <f>C2*85/100</f>
        <v>0</v>
      </c>
      <c r="D41" s="1"/>
      <c r="E41" s="47"/>
      <c r="F41" s="15">
        <v>3</v>
      </c>
      <c r="G41" s="9">
        <f>C2*90/100</f>
        <v>0</v>
      </c>
      <c r="I41" s="47"/>
      <c r="J41" s="15">
        <v>1</v>
      </c>
      <c r="K41" s="9">
        <f>C2*95/100</f>
        <v>0</v>
      </c>
      <c r="M41" s="47"/>
      <c r="N41" s="15">
        <v>5</v>
      </c>
      <c r="O41" s="9">
        <f>C2*60/100</f>
        <v>0</v>
      </c>
    </row>
    <row r="42" spans="1:15">
      <c r="A42" s="48" t="s">
        <v>2</v>
      </c>
      <c r="B42" s="15">
        <v>5</v>
      </c>
      <c r="C42" s="9">
        <f>C4*65/100</f>
        <v>0</v>
      </c>
      <c r="E42" s="48" t="s">
        <v>2</v>
      </c>
      <c r="F42" s="15">
        <v>3</v>
      </c>
      <c r="G42" s="9">
        <f>C4*70/100</f>
        <v>0</v>
      </c>
      <c r="I42" s="48" t="s">
        <v>2</v>
      </c>
      <c r="J42" s="15">
        <v>5</v>
      </c>
      <c r="K42" s="9">
        <f>C4*75/100</f>
        <v>0</v>
      </c>
      <c r="M42" s="48" t="s">
        <v>2</v>
      </c>
      <c r="N42" s="15">
        <v>5</v>
      </c>
      <c r="O42" s="9">
        <f>C4*40/100</f>
        <v>0</v>
      </c>
    </row>
    <row r="43" spans="1:15">
      <c r="A43" s="46"/>
      <c r="B43" s="15">
        <v>5</v>
      </c>
      <c r="C43" s="9">
        <f>C4*75/100</f>
        <v>0</v>
      </c>
      <c r="E43" s="46"/>
      <c r="F43" s="15">
        <v>3</v>
      </c>
      <c r="G43" s="9">
        <f>C4*80/100</f>
        <v>0</v>
      </c>
      <c r="I43" s="46"/>
      <c r="J43" s="15">
        <v>3</v>
      </c>
      <c r="K43" s="9">
        <f>C4*85/100</f>
        <v>0</v>
      </c>
      <c r="M43" s="46"/>
      <c r="N43" s="15">
        <v>5</v>
      </c>
      <c r="O43" s="9">
        <f>C4*50/100</f>
        <v>0</v>
      </c>
    </row>
    <row r="44" spans="1:15" ht="15.75" thickBot="1">
      <c r="A44" s="47"/>
      <c r="B44" s="15">
        <v>5</v>
      </c>
      <c r="C44" s="9">
        <f>C4*85/100</f>
        <v>0</v>
      </c>
      <c r="E44" s="47"/>
      <c r="F44" s="15">
        <v>3</v>
      </c>
      <c r="G44" s="9">
        <f>C4*90/100</f>
        <v>0</v>
      </c>
      <c r="I44" s="47"/>
      <c r="J44" s="15">
        <v>1</v>
      </c>
      <c r="K44" s="9">
        <f>C4*95/100</f>
        <v>0</v>
      </c>
      <c r="M44" s="47"/>
      <c r="N44" s="15">
        <v>5</v>
      </c>
      <c r="O44" s="9">
        <f>C4*60/100</f>
        <v>0</v>
      </c>
    </row>
    <row r="45" spans="1:15" ht="15.75" thickBot="1">
      <c r="A45" s="40" t="s">
        <v>54</v>
      </c>
      <c r="B45" s="41"/>
      <c r="C45" s="42"/>
      <c r="E45" s="40" t="s">
        <v>54</v>
      </c>
      <c r="F45" s="41"/>
      <c r="G45" s="42"/>
      <c r="I45" s="40" t="s">
        <v>54</v>
      </c>
      <c r="J45" s="41"/>
      <c r="K45" s="42"/>
      <c r="M45" s="40" t="s">
        <v>54</v>
      </c>
      <c r="N45" s="41"/>
      <c r="O45" s="42"/>
    </row>
    <row r="46" spans="1:15">
      <c r="A46" s="8" t="s">
        <v>34</v>
      </c>
      <c r="B46" s="17" t="s">
        <v>3</v>
      </c>
      <c r="C46" s="17" t="s">
        <v>4</v>
      </c>
      <c r="E46" s="8" t="s">
        <v>34</v>
      </c>
      <c r="F46" s="17" t="s">
        <v>3</v>
      </c>
      <c r="G46" s="17" t="s">
        <v>4</v>
      </c>
      <c r="I46" s="8" t="s">
        <v>34</v>
      </c>
      <c r="J46" s="17" t="s">
        <v>3</v>
      </c>
      <c r="K46" s="17" t="s">
        <v>4</v>
      </c>
      <c r="M46" s="8" t="s">
        <v>34</v>
      </c>
      <c r="N46" s="17" t="s">
        <v>3</v>
      </c>
      <c r="O46" s="17" t="s">
        <v>4</v>
      </c>
    </row>
    <row r="47" spans="1:15">
      <c r="A47" s="9" t="s">
        <v>28</v>
      </c>
      <c r="B47" s="13" t="s">
        <v>3</v>
      </c>
      <c r="C47" s="13" t="s">
        <v>4</v>
      </c>
      <c r="E47" s="9" t="s">
        <v>28</v>
      </c>
      <c r="F47" s="13" t="s">
        <v>3</v>
      </c>
      <c r="G47" s="13" t="s">
        <v>4</v>
      </c>
      <c r="I47" s="9" t="s">
        <v>28</v>
      </c>
      <c r="J47" s="13" t="s">
        <v>3</v>
      </c>
      <c r="K47" s="13" t="s">
        <v>4</v>
      </c>
      <c r="M47" s="9" t="s">
        <v>28</v>
      </c>
      <c r="N47" s="13" t="s">
        <v>3</v>
      </c>
      <c r="O47" s="13" t="s">
        <v>4</v>
      </c>
    </row>
    <row r="48" spans="1:15">
      <c r="A48" s="9" t="s">
        <v>50</v>
      </c>
      <c r="B48" s="13" t="s">
        <v>35</v>
      </c>
      <c r="C48" s="13" t="s">
        <v>32</v>
      </c>
      <c r="E48" s="9" t="s">
        <v>50</v>
      </c>
      <c r="F48" s="13" t="s">
        <v>35</v>
      </c>
      <c r="G48" s="13" t="s">
        <v>32</v>
      </c>
      <c r="I48" s="9" t="s">
        <v>50</v>
      </c>
      <c r="J48" s="13" t="s">
        <v>35</v>
      </c>
      <c r="K48" s="13" t="s">
        <v>32</v>
      </c>
      <c r="M48" s="9" t="s">
        <v>50</v>
      </c>
      <c r="N48" s="13" t="s">
        <v>35</v>
      </c>
      <c r="O48" s="13" t="s">
        <v>32</v>
      </c>
    </row>
    <row r="49" spans="1:15">
      <c r="A49" s="9" t="s">
        <v>29</v>
      </c>
      <c r="B49" s="13" t="s">
        <v>35</v>
      </c>
      <c r="C49" s="13" t="s">
        <v>32</v>
      </c>
      <c r="E49" s="9" t="s">
        <v>29</v>
      </c>
      <c r="F49" s="13" t="s">
        <v>35</v>
      </c>
      <c r="G49" s="13" t="s">
        <v>32</v>
      </c>
      <c r="I49" s="9" t="s">
        <v>29</v>
      </c>
      <c r="J49" s="13" t="s">
        <v>35</v>
      </c>
      <c r="K49" s="13" t="s">
        <v>32</v>
      </c>
      <c r="M49" s="9" t="s">
        <v>29</v>
      </c>
      <c r="N49" s="13" t="s">
        <v>35</v>
      </c>
      <c r="O49" s="13" t="s">
        <v>32</v>
      </c>
    </row>
    <row r="50" spans="1:15">
      <c r="A50" s="9" t="s">
        <v>68</v>
      </c>
      <c r="B50" s="13" t="s">
        <v>32</v>
      </c>
      <c r="C50" s="13" t="s">
        <v>36</v>
      </c>
      <c r="E50" s="9" t="s">
        <v>68</v>
      </c>
      <c r="F50" s="13" t="s">
        <v>32</v>
      </c>
      <c r="G50" s="13" t="s">
        <v>36</v>
      </c>
      <c r="I50" s="9" t="s">
        <v>68</v>
      </c>
      <c r="J50" s="13" t="s">
        <v>32</v>
      </c>
      <c r="K50" s="13" t="s">
        <v>36</v>
      </c>
      <c r="M50" s="9" t="s">
        <v>68</v>
      </c>
      <c r="N50" s="13" t="s">
        <v>32</v>
      </c>
      <c r="O50" s="13" t="s">
        <v>36</v>
      </c>
    </row>
    <row r="51" spans="1:15" ht="15.75" thickBot="1">
      <c r="I51" s="2"/>
      <c r="J51" s="2"/>
      <c r="K51" s="2"/>
      <c r="M51" s="2"/>
      <c r="N51" s="2"/>
      <c r="O51" s="2"/>
    </row>
    <row r="52" spans="1:15" ht="15.75" thickBot="1">
      <c r="A52" s="43" t="s">
        <v>69</v>
      </c>
      <c r="B52" s="44"/>
      <c r="C52" s="45"/>
      <c r="E52" s="43" t="s">
        <v>70</v>
      </c>
      <c r="F52" s="44"/>
      <c r="G52" s="45"/>
      <c r="I52" s="43" t="s">
        <v>71</v>
      </c>
      <c r="J52" s="44"/>
      <c r="K52" s="45"/>
      <c r="M52" s="43" t="s">
        <v>72</v>
      </c>
      <c r="N52" s="44"/>
      <c r="O52" s="45"/>
    </row>
    <row r="53" spans="1:15" ht="15.75" thickBot="1">
      <c r="A53" s="28" t="s">
        <v>51</v>
      </c>
      <c r="B53" s="29" t="s">
        <v>52</v>
      </c>
      <c r="C53" s="30" t="s">
        <v>53</v>
      </c>
      <c r="E53" s="28" t="s">
        <v>51</v>
      </c>
      <c r="F53" s="29" t="s">
        <v>52</v>
      </c>
      <c r="G53" s="30" t="s">
        <v>53</v>
      </c>
      <c r="I53" s="28" t="s">
        <v>51</v>
      </c>
      <c r="J53" s="29" t="s">
        <v>52</v>
      </c>
      <c r="K53" s="30" t="s">
        <v>53</v>
      </c>
      <c r="M53" s="28" t="s">
        <v>51</v>
      </c>
      <c r="N53" s="29" t="s">
        <v>52</v>
      </c>
      <c r="O53" s="30" t="s">
        <v>53</v>
      </c>
    </row>
    <row r="54" spans="1:15">
      <c r="A54" s="38" t="s">
        <v>30</v>
      </c>
      <c r="B54" s="18">
        <v>5</v>
      </c>
      <c r="C54" s="8">
        <f>C5*65/100</f>
        <v>0</v>
      </c>
      <c r="E54" s="38" t="s">
        <v>30</v>
      </c>
      <c r="F54" s="18">
        <v>3</v>
      </c>
      <c r="G54" s="8">
        <f>C5*70/100</f>
        <v>0</v>
      </c>
      <c r="I54" s="38" t="s">
        <v>30</v>
      </c>
      <c r="J54" s="18">
        <v>5</v>
      </c>
      <c r="K54" s="8">
        <f>C5*75/100</f>
        <v>0</v>
      </c>
      <c r="M54" s="38" t="s">
        <v>30</v>
      </c>
      <c r="N54" s="18">
        <v>5</v>
      </c>
      <c r="O54" s="8">
        <f>C5*40/100</f>
        <v>0</v>
      </c>
    </row>
    <row r="55" spans="1:15">
      <c r="A55" s="38"/>
      <c r="B55" s="15">
        <v>5</v>
      </c>
      <c r="C55" s="9">
        <f>C5*75/100</f>
        <v>0</v>
      </c>
      <c r="E55" s="38"/>
      <c r="F55" s="15">
        <v>3</v>
      </c>
      <c r="G55" s="9">
        <f>C5*80/100</f>
        <v>0</v>
      </c>
      <c r="I55" s="38"/>
      <c r="J55" s="15">
        <v>3</v>
      </c>
      <c r="K55" s="9">
        <f>C5*85/100</f>
        <v>0</v>
      </c>
      <c r="M55" s="38"/>
      <c r="N55" s="15">
        <v>5</v>
      </c>
      <c r="O55" s="9">
        <f>C5*50/100</f>
        <v>0</v>
      </c>
    </row>
    <row r="56" spans="1:15" ht="15.75" thickBot="1">
      <c r="A56" s="38"/>
      <c r="B56" s="15">
        <v>5</v>
      </c>
      <c r="C56" s="9">
        <f>C5*85/100</f>
        <v>0</v>
      </c>
      <c r="E56" s="38"/>
      <c r="F56" s="15">
        <v>3</v>
      </c>
      <c r="G56" s="9">
        <f>C5*90/100</f>
        <v>0</v>
      </c>
      <c r="I56" s="38"/>
      <c r="J56" s="15">
        <v>1</v>
      </c>
      <c r="K56" s="9">
        <f>C5*95/100</f>
        <v>0</v>
      </c>
      <c r="M56" s="39"/>
      <c r="N56" s="15">
        <v>5</v>
      </c>
      <c r="O56" s="9">
        <f>C5*60/100</f>
        <v>0</v>
      </c>
    </row>
    <row r="57" spans="1:15">
      <c r="A57" s="37" t="s">
        <v>41</v>
      </c>
      <c r="B57" s="15">
        <v>5</v>
      </c>
      <c r="C57" s="9">
        <f>C3*65/100</f>
        <v>0</v>
      </c>
      <c r="E57" s="37" t="s">
        <v>41</v>
      </c>
      <c r="F57" s="15">
        <v>3</v>
      </c>
      <c r="G57" s="9">
        <f>C3*70/100</f>
        <v>0</v>
      </c>
      <c r="I57" s="37" t="s">
        <v>41</v>
      </c>
      <c r="J57" s="15">
        <v>5</v>
      </c>
      <c r="K57" s="9">
        <f>C3*75/100</f>
        <v>0</v>
      </c>
      <c r="M57" s="37" t="s">
        <v>41</v>
      </c>
      <c r="N57" s="15">
        <v>5</v>
      </c>
      <c r="O57" s="9">
        <f>C3*40/100</f>
        <v>0</v>
      </c>
    </row>
    <row r="58" spans="1:15">
      <c r="A58" s="38"/>
      <c r="B58" s="15">
        <v>5</v>
      </c>
      <c r="C58" s="9">
        <f>C3*75/100</f>
        <v>0</v>
      </c>
      <c r="E58" s="38"/>
      <c r="F58" s="15">
        <v>3</v>
      </c>
      <c r="G58" s="9">
        <f>C3*80/100</f>
        <v>0</v>
      </c>
      <c r="I58" s="38"/>
      <c r="J58" s="15">
        <v>3</v>
      </c>
      <c r="K58" s="9">
        <f>C3*85/100</f>
        <v>0</v>
      </c>
      <c r="M58" s="38"/>
      <c r="N58" s="15">
        <v>5</v>
      </c>
      <c r="O58" s="9">
        <f>C3*50/100</f>
        <v>0</v>
      </c>
    </row>
    <row r="59" spans="1:15" ht="15.75" thickBot="1">
      <c r="A59" s="39"/>
      <c r="B59" s="15">
        <v>5</v>
      </c>
      <c r="C59" s="9">
        <f>C3*85/100</f>
        <v>0</v>
      </c>
      <c r="E59" s="39"/>
      <c r="F59" s="15">
        <v>3</v>
      </c>
      <c r="G59" s="9">
        <f>C3*90/100</f>
        <v>0</v>
      </c>
      <c r="I59" s="39"/>
      <c r="J59" s="15">
        <v>1</v>
      </c>
      <c r="K59" s="9">
        <f>C3*95/100</f>
        <v>0</v>
      </c>
      <c r="M59" s="39"/>
      <c r="N59" s="15">
        <v>5</v>
      </c>
      <c r="O59" s="9">
        <f>C3*60/100</f>
        <v>0</v>
      </c>
    </row>
    <row r="60" spans="1:15" ht="15.75" thickBot="1">
      <c r="A60" s="40" t="s">
        <v>54</v>
      </c>
      <c r="B60" s="41"/>
      <c r="C60" s="42"/>
      <c r="E60" s="40" t="s">
        <v>54</v>
      </c>
      <c r="F60" s="41"/>
      <c r="G60" s="42"/>
      <c r="I60" s="40" t="s">
        <v>54</v>
      </c>
      <c r="J60" s="41"/>
      <c r="K60" s="42"/>
      <c r="M60" s="40" t="s">
        <v>54</v>
      </c>
      <c r="N60" s="41"/>
      <c r="O60" s="42"/>
    </row>
    <row r="61" spans="1:15">
      <c r="A61" s="8" t="s">
        <v>73</v>
      </c>
      <c r="B61" s="17" t="s">
        <v>38</v>
      </c>
      <c r="C61" s="17" t="s">
        <v>4</v>
      </c>
      <c r="E61" s="8" t="s">
        <v>73</v>
      </c>
      <c r="F61" s="17" t="s">
        <v>38</v>
      </c>
      <c r="G61" s="17" t="s">
        <v>4</v>
      </c>
      <c r="I61" s="8" t="s">
        <v>73</v>
      </c>
      <c r="J61" s="17" t="s">
        <v>38</v>
      </c>
      <c r="K61" s="17" t="s">
        <v>4</v>
      </c>
      <c r="M61" s="8" t="s">
        <v>73</v>
      </c>
      <c r="N61" s="17" t="s">
        <v>38</v>
      </c>
      <c r="O61" s="17" t="s">
        <v>4</v>
      </c>
    </row>
    <row r="62" spans="1:15">
      <c r="A62" s="9" t="s">
        <v>61</v>
      </c>
      <c r="B62" s="13" t="s">
        <v>38</v>
      </c>
      <c r="C62" s="13" t="s">
        <v>4</v>
      </c>
      <c r="E62" s="9" t="s">
        <v>61</v>
      </c>
      <c r="F62" s="13" t="s">
        <v>38</v>
      </c>
      <c r="G62" s="13" t="s">
        <v>4</v>
      </c>
      <c r="I62" s="9" t="s">
        <v>61</v>
      </c>
      <c r="J62" s="13" t="s">
        <v>38</v>
      </c>
      <c r="K62" s="13" t="s">
        <v>4</v>
      </c>
      <c r="M62" s="9" t="s">
        <v>61</v>
      </c>
      <c r="N62" s="13" t="s">
        <v>38</v>
      </c>
      <c r="O62" s="13" t="s">
        <v>4</v>
      </c>
    </row>
    <row r="63" spans="1:15">
      <c r="A63" s="9" t="s">
        <v>74</v>
      </c>
      <c r="B63" s="13" t="s">
        <v>38</v>
      </c>
      <c r="C63" s="13" t="s">
        <v>4</v>
      </c>
      <c r="E63" s="9" t="s">
        <v>74</v>
      </c>
      <c r="F63" s="13" t="s">
        <v>38</v>
      </c>
      <c r="G63" s="13" t="s">
        <v>4</v>
      </c>
      <c r="I63" s="9" t="s">
        <v>74</v>
      </c>
      <c r="J63" s="13" t="s">
        <v>38</v>
      </c>
      <c r="K63" s="13" t="s">
        <v>4</v>
      </c>
      <c r="M63" s="9" t="s">
        <v>74</v>
      </c>
      <c r="N63" s="13" t="s">
        <v>38</v>
      </c>
      <c r="O63" s="13" t="s">
        <v>4</v>
      </c>
    </row>
    <row r="64" spans="1:15">
      <c r="A64" s="9" t="s">
        <v>37</v>
      </c>
      <c r="B64" s="13" t="s">
        <v>38</v>
      </c>
      <c r="C64" s="13" t="s">
        <v>4</v>
      </c>
      <c r="E64" s="9" t="s">
        <v>37</v>
      </c>
      <c r="F64" s="13" t="s">
        <v>38</v>
      </c>
      <c r="G64" s="13" t="s">
        <v>4</v>
      </c>
      <c r="I64" s="9" t="s">
        <v>37</v>
      </c>
      <c r="J64" s="13" t="s">
        <v>38</v>
      </c>
      <c r="K64" s="13" t="s">
        <v>4</v>
      </c>
      <c r="M64" s="9" t="s">
        <v>37</v>
      </c>
      <c r="N64" s="13" t="s">
        <v>38</v>
      </c>
      <c r="O64" s="13" t="s">
        <v>4</v>
      </c>
    </row>
    <row r="65" spans="1:15">
      <c r="A65" s="9" t="s">
        <v>62</v>
      </c>
      <c r="B65" s="13" t="s">
        <v>32</v>
      </c>
      <c r="C65" s="13" t="s">
        <v>39</v>
      </c>
      <c r="E65" s="9" t="s">
        <v>62</v>
      </c>
      <c r="F65" s="13" t="s">
        <v>32</v>
      </c>
      <c r="G65" s="13" t="s">
        <v>39</v>
      </c>
      <c r="I65" s="9" t="s">
        <v>62</v>
      </c>
      <c r="J65" s="13" t="s">
        <v>32</v>
      </c>
      <c r="K65" s="13" t="s">
        <v>39</v>
      </c>
      <c r="M65" s="9" t="s">
        <v>62</v>
      </c>
      <c r="N65" s="13" t="s">
        <v>32</v>
      </c>
      <c r="O65" s="13" t="s">
        <v>39</v>
      </c>
    </row>
  </sheetData>
  <mergeCells count="65">
    <mergeCell ref="A10:A12"/>
    <mergeCell ref="A13:A15"/>
    <mergeCell ref="A8:C8"/>
    <mergeCell ref="A16:C16"/>
    <mergeCell ref="E8:G8"/>
    <mergeCell ref="E10:E12"/>
    <mergeCell ref="E13:E15"/>
    <mergeCell ref="E16:G16"/>
    <mergeCell ref="A60:C60"/>
    <mergeCell ref="A23:C23"/>
    <mergeCell ref="A25:A27"/>
    <mergeCell ref="A28:A30"/>
    <mergeCell ref="A31:C31"/>
    <mergeCell ref="A37:C37"/>
    <mergeCell ref="A39:A41"/>
    <mergeCell ref="A42:A44"/>
    <mergeCell ref="A45:C45"/>
    <mergeCell ref="A52:C52"/>
    <mergeCell ref="A54:A56"/>
    <mergeCell ref="A57:A59"/>
    <mergeCell ref="E57:E59"/>
    <mergeCell ref="E60:G60"/>
    <mergeCell ref="E23:G23"/>
    <mergeCell ref="E25:E27"/>
    <mergeCell ref="E28:E30"/>
    <mergeCell ref="E31:G31"/>
    <mergeCell ref="E37:G37"/>
    <mergeCell ref="E39:E41"/>
    <mergeCell ref="E42:E44"/>
    <mergeCell ref="E45:G45"/>
    <mergeCell ref="E52:G52"/>
    <mergeCell ref="E54:E56"/>
    <mergeCell ref="I52:K52"/>
    <mergeCell ref="I54:I56"/>
    <mergeCell ref="I42:I44"/>
    <mergeCell ref="I45:K45"/>
    <mergeCell ref="M52:O52"/>
    <mergeCell ref="M54:M56"/>
    <mergeCell ref="I8:K8"/>
    <mergeCell ref="I10:I12"/>
    <mergeCell ref="I13:I15"/>
    <mergeCell ref="I16:K16"/>
    <mergeCell ref="I23:K23"/>
    <mergeCell ref="I25:I27"/>
    <mergeCell ref="M25:M27"/>
    <mergeCell ref="I28:I30"/>
    <mergeCell ref="I31:K31"/>
    <mergeCell ref="I37:K37"/>
    <mergeCell ref="I39:I41"/>
    <mergeCell ref="D1:J1"/>
    <mergeCell ref="M57:M59"/>
    <mergeCell ref="M60:O60"/>
    <mergeCell ref="M28:M30"/>
    <mergeCell ref="M31:O31"/>
    <mergeCell ref="M37:O37"/>
    <mergeCell ref="M39:M41"/>
    <mergeCell ref="M42:M44"/>
    <mergeCell ref="M45:O45"/>
    <mergeCell ref="I57:I59"/>
    <mergeCell ref="I60:K60"/>
    <mergeCell ref="M8:O8"/>
    <mergeCell ref="M10:M12"/>
    <mergeCell ref="M13:M15"/>
    <mergeCell ref="M16:O16"/>
    <mergeCell ref="M23:O23"/>
  </mergeCells>
  <pageMargins left="0.7" right="0.7" top="0.75" bottom="0.75" header="0.3" footer="0.3"/>
  <pageSetup paperSize="9" orientation="portrait" r:id="rId1"/>
  <ignoredErrors>
    <ignoredError sqref="B34:C35 B48:C49 B50 B65:C65 F34:G35 F48:F50 G48:G49 J48:K49 J50 N48:O50 F65:G65 J65:K65 H64 N65:O65 L64 J35:L35 J34:L34 N34:O34 N35:O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ACLARACIONES</vt:lpstr>
      <vt:lpstr>RUTINA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dc:creator>
  <cp:lastModifiedBy>Agustín Varrone | Powerexplosive</cp:lastModifiedBy>
  <dcterms:created xsi:type="dcterms:W3CDTF">2015-11-15T21:38:27Z</dcterms:created>
  <dcterms:modified xsi:type="dcterms:W3CDTF">2015-11-17T11:09:07Z</dcterms:modified>
</cp:coreProperties>
</file>